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tabRatio="803"/>
  </bookViews>
  <sheets>
    <sheet name="表1-输变电工程设计质量问题情况表" sheetId="5" r:id="rId1"/>
    <sheet name="base" sheetId="4" state="hidden" r:id="rId2"/>
  </sheets>
  <definedNames>
    <definedName name="省公司">base!$I$2:$I$28</definedName>
    <definedName name="所属专业">IFERROR(VLOOKUP(#REF!,base!$A$1:$F$60,3,FALSE),"")</definedName>
    <definedName name="问题编号">IFERROR(VLOOKUP(#REF!,base!$A$1:$F$60,4,FALSE),"")</definedName>
    <definedName name="问题类别">IFERROR(VLOOKUP(#REF!,base!$A$1:$F$60,5,FALSE),"")</definedName>
    <definedName name="问题名称">base!$A$2:$A$60</definedName>
    <definedName name="问题性质">IFERROR(VLOOKUP(#REF!,base!$A$1:$F$60,6,FALSE),"")</definedName>
  </definedNames>
  <calcPr calcId="144525"/>
</workbook>
</file>

<file path=xl/sharedStrings.xml><?xml version="1.0" encoding="utf-8"?>
<sst xmlns="http://schemas.openxmlformats.org/spreadsheetml/2006/main" count="4916" uniqueCount="946">
  <si>
    <t>填写要求：
1. 按月度提交。
2. 表1每季度内接续，即季度末提交的表1应为本季度全部数据，下一季度重新填写，不接续上一季度。
3.无论本工程是否发生设计质量问题，均需填写相应统计周期内全部输变电工程及单项工程名称。
4. 参照35～750kV输变电工程设计质量问题库（2021年版）。</t>
  </si>
  <si>
    <t>序号</t>
  </si>
  <si>
    <t>省公司</t>
  </si>
  <si>
    <t>输变电工程名称</t>
  </si>
  <si>
    <t>单项工程名称</t>
  </si>
  <si>
    <t>输变电工程电压等级</t>
  </si>
  <si>
    <t>工程类型</t>
  </si>
  <si>
    <t>设计单位</t>
  </si>
  <si>
    <t>评审单位</t>
  </si>
  <si>
    <t>评审意见印发时间</t>
  </si>
  <si>
    <t>是否发生设计质量问题</t>
  </si>
  <si>
    <r>
      <rPr>
        <b/>
        <sz val="10.5"/>
        <rFont val="宋体"/>
        <charset val="134"/>
      </rPr>
      <t>是否问题库内问题（是</t>
    </r>
    <r>
      <rPr>
        <b/>
        <sz val="10.5"/>
        <rFont val="Times New Roman"/>
        <charset val="134"/>
      </rPr>
      <t>/</t>
    </r>
    <r>
      <rPr>
        <b/>
        <sz val="10.5"/>
        <rFont val="宋体"/>
        <charset val="134"/>
      </rPr>
      <t>否）</t>
    </r>
  </si>
  <si>
    <t>设计质量问题名称</t>
  </si>
  <si>
    <t>问题库内问题编号</t>
  </si>
  <si>
    <t>问题类别（技术标准执行/设计深度不足/勘测深度不足）</t>
  </si>
  <si>
    <t>问题性质（一般/严重/重大）</t>
  </si>
  <si>
    <t>阶段（初步设计/施工图/工程建设）</t>
  </si>
  <si>
    <t>所属专业</t>
  </si>
  <si>
    <t>是否已整改</t>
  </si>
  <si>
    <t>问题简述</t>
  </si>
  <si>
    <t>问题分析</t>
  </si>
  <si>
    <t>建议采取措施</t>
  </si>
  <si>
    <t>填写说明</t>
  </si>
  <si>
    <t>填写</t>
  </si>
  <si>
    <t>期间内开展设计质量管理的全部输变电工程（含未发生质量问题的输变电工程）。不要合并单元格</t>
  </si>
  <si>
    <t>填写全部单项工程名称（含未发生质量问题工程）。一个单项工程发生多项问题的，填写多行，不要合并单元格</t>
  </si>
  <si>
    <t>下拉菜单中选择</t>
  </si>
  <si>
    <t>单项工程类型（新建变电站/新建架空线路/新建电缆线路/改扩建）</t>
  </si>
  <si>
    <t>填写全称</t>
  </si>
  <si>
    <t>召开多次评审会的，填写最后一次（收口）评审会时间。时间格式年月日“YYYY-MM-DD”</t>
  </si>
  <si>
    <t>指35～750kV输变电工程设计质量问题库（2021年版）中的问题。下拉菜单选择“是”或“否”</t>
  </si>
  <si>
    <t>常见问题从下拉菜单选择，列M、N、O、Q内容自动带出；其他问题在下格中直接填写，并填写列N-列Q，列S-列U</t>
  </si>
  <si>
    <t>常见问题编号系统直接带入；其他问题空白</t>
  </si>
  <si>
    <t>常见问题编号系统直接带入；其他问题简要写出问题类别</t>
  </si>
  <si>
    <t>常见问题编号系统直接带入；其他问题写出问题类别</t>
  </si>
  <si>
    <t>下拉菜单选择，未发生问题单项工程也要填写</t>
  </si>
  <si>
    <t>常见问题编号系统直接带入；其他问题写出所属专业（变电一次/变电二次/变电土建/线路电气/线路结构）</t>
  </si>
  <si>
    <t>下拉菜单选择</t>
  </si>
  <si>
    <t>其他问题填写，常见问题不填写</t>
  </si>
  <si>
    <t>10.安徽公司</t>
  </si>
  <si>
    <t>池州楼阁（胜利）110kV输变电工程</t>
  </si>
  <si>
    <t>池州楼阁110kV变电站新建工程</t>
  </si>
  <si>
    <t>新建变电站</t>
  </si>
  <si>
    <t>池州市电力规划设计院</t>
  </si>
  <si>
    <t>国网安徽省电力有限公司经济技术研究院</t>
  </si>
  <si>
    <t>是</t>
  </si>
  <si>
    <t>否</t>
  </si>
  <si>
    <t>某些工程量计列偏大</t>
  </si>
  <si>
    <t/>
  </si>
  <si>
    <t>设计深度不足</t>
  </si>
  <si>
    <t>一般</t>
  </si>
  <si>
    <t>初步设计</t>
  </si>
  <si>
    <t>变电土建</t>
  </si>
  <si>
    <t>已整改</t>
  </si>
  <si>
    <t>配电装置室内复杂地坪面积计列偏大。
配电装置室内外墙面积计列偏大。
给排水设施工程量计列偏大。
装配式围墙基础工程量偏大。</t>
  </si>
  <si>
    <t>水工构筑物概算是以净空体积来表示工程量的，设计将外壁底板等包围的空间计算工程量，导致工程量偏大。
装配式围墙采用条基，计列了153.98m3，与挡土墙工程量有重复计列的部分。</t>
  </si>
  <si>
    <t>已请设计核减相关工程量</t>
  </si>
  <si>
    <t>菊江220kV变电站110kV楼阁间隔改造工程</t>
  </si>
  <si>
    <t>改扩建</t>
  </si>
  <si>
    <t>菊江-楼阁110kV架空线路工程</t>
  </si>
  <si>
    <t>新建架空线路</t>
  </si>
  <si>
    <t>菊江-楼阁110kV电缆线路工程</t>
  </si>
  <si>
    <t>新建电缆线路</t>
  </si>
  <si>
    <t>亳州乐行110kV变电站3号主变扩建工程</t>
  </si>
  <si>
    <t>安徽华电工程咨询设计有限公司</t>
  </si>
  <si>
    <t>合肥袁河西路110kV输变电工程</t>
  </si>
  <si>
    <t>合肥袁河西路110kV变电站新建工程</t>
  </si>
  <si>
    <t>安徽明生电力投资集团有限公司</t>
  </si>
  <si>
    <t>室内外消火栓数量偏大。
排水设施工程量偏大。</t>
  </si>
  <si>
    <t>室内外消火栓数量计列了16只，数量偏多。
站区排水管计列500m，窨井43.182m3，量偏大。</t>
  </si>
  <si>
    <t>按消火栓设计流量、保护半径计算不需要过多消火栓数量。
此方案围墙面积固定，排水设施工程量实际不需要过多。</t>
  </si>
  <si>
    <t>牌坊-陂塘π入袁河西路110kV架空线路工程</t>
  </si>
  <si>
    <t>牌坊-陂塘π入袁河西路110kV电缆线路工程</t>
  </si>
  <si>
    <t>合肥榆墩（郭河）110kV输变电工程</t>
  </si>
  <si>
    <t>合肥榆墩110kV变电站新建工程</t>
  </si>
  <si>
    <t>地基处理量偏大</t>
  </si>
  <si>
    <t>地基处理换填量较可研阶段没有优化调整，反而增加了工程量。</t>
  </si>
  <si>
    <t>结合本工程地质条件，初设阶段应据设计深度要求核减地基换填量。</t>
  </si>
  <si>
    <t>金牛220kV变电站110kV榆墩间隔扩建工程</t>
  </si>
  <si>
    <t>设备支架用钢量偏大</t>
  </si>
  <si>
    <t>两个电压互感器用钢量1.5t，量偏大。</t>
  </si>
  <si>
    <t>应结合施工图深度计算支架用钢量。</t>
  </si>
  <si>
    <t>金牛-榆墩110kV架空线路工程</t>
  </si>
  <si>
    <t>房屋拆迁量偏大</t>
  </si>
  <si>
    <t>线路电气</t>
  </si>
  <si>
    <t>房屋拆迁量偏大，造成工程投资增加</t>
  </si>
  <si>
    <t>涉及拆迁的房屋未进行实地测量，房屋实际面积较设计计列的拆迁面积偏大，造成房屋拆迁面积增加</t>
  </si>
  <si>
    <t>涉及拆迁的房屋进行实地测量，保证拆迁面积的准确性</t>
  </si>
  <si>
    <t>金牛-榆墩110kV电缆线路工程</t>
  </si>
  <si>
    <t>马鞍山清隆110kV输变电工程</t>
  </si>
  <si>
    <t>马鞍山清隆110kV变电站新建工程</t>
  </si>
  <si>
    <t>中国能源建设集团安徽华电工程咨询设计有限公司</t>
  </si>
  <si>
    <t>站内道路面积偏大。</t>
  </si>
  <si>
    <t>站内道路面积计列了905m2。</t>
  </si>
  <si>
    <t>站内道路面积大于通用设计。</t>
  </si>
  <si>
    <t>含山220kV变电站110kV花山、放王间隔改造工程</t>
  </si>
  <si>
    <t>含山-清隆110kV架空线路工程</t>
  </si>
  <si>
    <t>含山-清隆110kV电缆线路工程</t>
  </si>
  <si>
    <t>马鞍山磁山110kV输变电工程</t>
  </si>
  <si>
    <t>马鞍山磁山110kV变电站新建工程</t>
  </si>
  <si>
    <t>马鞍山电力规划勘察设计院有限责任公司</t>
  </si>
  <si>
    <t>苏李220kV变电站110kV磁山间隔扩建工程</t>
  </si>
  <si>
    <t>苏李-磁山110kV架空线路工程</t>
  </si>
  <si>
    <t>苏李-磁山110kV电缆线路工程</t>
  </si>
  <si>
    <t>宿州博望（东城Ⅱ）110kV输变电工程</t>
  </si>
  <si>
    <t>宿州博望110kV变电站新建工程</t>
  </si>
  <si>
    <t>钢板桩支护计列冗余。</t>
  </si>
  <si>
    <t>具备放坡开挖条件，计列钢板桩理由不充分。</t>
  </si>
  <si>
    <t>站址现状周边无建构筑物，且远离主城区，可以放坡开挖，
不需要钢板桩支护。</t>
  </si>
  <si>
    <t>东城110kV变电站110kV博望间隔保护改造工程</t>
  </si>
  <si>
    <t>双庆220kV变电站博望110kV间隔保护改造工程</t>
  </si>
  <si>
    <t>双庆-东城π入博望变电站110kV架空线路工程</t>
  </si>
  <si>
    <t>双庆-东城π入博望变电站110kV电缆线路工程</t>
  </si>
  <si>
    <t>宣城箭川（广四）220kV变电站110kV送出工程</t>
  </si>
  <si>
    <t>桃州220kV变电站110kV箭川间隔改造工程</t>
  </si>
  <si>
    <t>太极110kV变电站110kV箭川间隔改造工程</t>
  </si>
  <si>
    <t>彭村110kV变电站11OkV箭川间隔改造工程</t>
  </si>
  <si>
    <t>凤凰220kV变电站110kV箭川间隔改造工程</t>
  </si>
  <si>
    <t>茶谷-彭村π入箭川变电站110kV线路工程</t>
  </si>
  <si>
    <t>桃州-太极π入箭川变电站110kV线路工程</t>
  </si>
  <si>
    <t>阜阳罗东110kV输变电工程</t>
  </si>
  <si>
    <t>阜阳罗东110kV变电站新建工程</t>
  </si>
  <si>
    <t>安徽宏源电力设计咨询有限责任公司</t>
  </si>
  <si>
    <t>薛桥-甘罗π入罗东变电站110kV架空线路工程</t>
  </si>
  <si>
    <t>薛桥-甘罗π入罗东变电站110kV电缆线路工程</t>
  </si>
  <si>
    <t>阜阳济河110kV输变电工程</t>
  </si>
  <si>
    <t>阜阳济河110kV变电站新建工程</t>
  </si>
  <si>
    <t>挡土墙工程量偏大。
装配式围墙基础工程量偏大。</t>
  </si>
  <si>
    <t>挡土墙工程量780m3对本工程量偏大。
围墙基础独基和连梁工程量偏大。</t>
  </si>
  <si>
    <t>本工程站区场平完成后站内外平均高差不超过2m，挡墙工程量计列偏大。
装配式围墙基础与挡墙工程量有重复计列部分。</t>
  </si>
  <si>
    <t>阜阳-东开、阜阳-邢集T接济河变电站110kV架空线路工程</t>
  </si>
  <si>
    <t>阜阳-东开、阜阳-邢集T接济河变电站110kV电缆线路工程</t>
  </si>
  <si>
    <t>芜湖湾沚110kV变电站1号主变增容改造工程</t>
  </si>
  <si>
    <t>芜湖明远电力工程咨询设计有限公司</t>
  </si>
  <si>
    <t>马鞍山隐龙110kV变电站3号主变扩建工程</t>
  </si>
  <si>
    <t>马鞍山宏港110kV变电站3号主变扩建工程</t>
  </si>
  <si>
    <t>主变挡油池工程量偏大。</t>
  </si>
  <si>
    <t>主变挡油池计列80m3量偏大。</t>
  </si>
  <si>
    <t>挡油池按储存主变20％油量设计，不需要过大。</t>
  </si>
  <si>
    <t>芜湖襄安110kV变电站2号主变增容改造工程</t>
  </si>
  <si>
    <t>芜湖襄安110kV变电站2号主变增容工程</t>
  </si>
  <si>
    <t>襄安110kV变电站35kV、10kV出线改造工程</t>
  </si>
  <si>
    <t>淮南丁山110kV变电站1号主变增容改造工程</t>
  </si>
  <si>
    <t>室内复杂地坪拆除重建量偏大。
施工降水工程量偏大。</t>
  </si>
  <si>
    <t>50m2复杂地坪拆除新建量偏大。
扩建站的施工降水量计列120套•天，量偏大。</t>
  </si>
  <si>
    <t>电气一二次设备均提到在预留位置扩建设备，50m2复杂地坪拆除新建量偏大。
扩建站的施工降水量计列的和新建站相当。</t>
  </si>
  <si>
    <t>八公山-丁山110kV线路扩容改造工程</t>
  </si>
  <si>
    <t>低压弱电线路迁改设计深度不足</t>
  </si>
  <si>
    <t>工程方案不全，设计深度不足</t>
  </si>
  <si>
    <t>加强设计深度</t>
  </si>
  <si>
    <t>蚌埠科创园110kV输变电工程</t>
  </si>
  <si>
    <t>蚌埠科创园110kV变电站新建工程</t>
  </si>
  <si>
    <t>蚌埠电力规划设计院有限公司</t>
  </si>
  <si>
    <t>星河220kV变电站110kV科创园间隔扩建工程</t>
  </si>
  <si>
    <t>星河-科创园110kV架空线路工程</t>
  </si>
  <si>
    <t>星河-科创园110kV电缆线路工程</t>
  </si>
  <si>
    <t>安庆白马110kV输变电工程</t>
  </si>
  <si>
    <t>安庆白马110kV变电站新建工程</t>
  </si>
  <si>
    <t>中国能源建设集团安徽省电力设计院有限公司</t>
  </si>
  <si>
    <t>装配式围墙基础工程量偏大。</t>
  </si>
  <si>
    <t>装配式围墙基础工程量较可研阶段有较大增长。</t>
  </si>
  <si>
    <t>初设阶段深度要求对工程量应优化核减。</t>
  </si>
  <si>
    <t>邓村-桐城π入白马变电站110kV架空线路工程</t>
  </si>
  <si>
    <t>邓村-桐城π入白马变电站110kV电缆线路工程</t>
  </si>
  <si>
    <t>黄山浦园（开发区）110kV输变电工程</t>
  </si>
  <si>
    <t>黄山浦园110kV变电站新建工程</t>
  </si>
  <si>
    <t>金桥-浦园110kV架空线路工程</t>
  </si>
  <si>
    <t>金桥-浦园110kV电缆线路工程</t>
  </si>
  <si>
    <t>阜阳流鞍河（城西）220kV变电站110kV送出工程</t>
  </si>
  <si>
    <t>张营110kV变电站110kV流鞍河间隔改造工程</t>
  </si>
  <si>
    <t>临泉110kV变电站110kV流鞍河间隔改造工程</t>
  </si>
  <si>
    <t>中国能源建设集团安徽华电工程咨询设计有限公司中国能源建设集团安徽华电工程咨询设计有限公司</t>
  </si>
  <si>
    <t>庞营、潘寨改接入流鞍河变电站110kV架空线路工程</t>
  </si>
  <si>
    <t>庞营、潘寨改接入流鞍河变电站110kV电缆线路工程</t>
  </si>
  <si>
    <t>韦寨-张营、牛庄-张营π入流鞍河变电站110kV线路工程</t>
  </si>
  <si>
    <t>韦寨-临泉π入流鞍河变电站110kV架空线路工程</t>
  </si>
  <si>
    <t>韦寨-临泉π入流鞍河变电站110kV电缆线路工程</t>
  </si>
  <si>
    <t>安庆岳西县司空-白帽35kV线路工程</t>
  </si>
  <si>
    <t>司空-白帽35kV架空线路工程</t>
  </si>
  <si>
    <t>安庆电力规划设计院有限责任公司</t>
  </si>
  <si>
    <t>司空-白帽35kV电缆线路工程</t>
  </si>
  <si>
    <t>安庆岳西县司空-冶溪35kV线路工程</t>
  </si>
  <si>
    <t>司空-冶溪35kV架空线路工程</t>
  </si>
  <si>
    <t>司空-冶溪35kV电缆线路工程</t>
  </si>
  <si>
    <t>宣城泾县牛岭水电站-榔桥35kV线路工程</t>
  </si>
  <si>
    <t>榔桥110kV变电站35kV牛岭水电间隔改造工程</t>
  </si>
  <si>
    <t>宣城南天电力规划设计院有限公司</t>
  </si>
  <si>
    <t>梓山220kV变电站110kV榔桥间隔改造工程</t>
  </si>
  <si>
    <t>牛岭水电站-榔桥35kV架空线路工程</t>
  </si>
  <si>
    <t>牛岭水电站-榔桥35kV电缆线路工程</t>
  </si>
  <si>
    <t>池州贵池区珍溪-棠溪35kV线路新建工程</t>
  </si>
  <si>
    <t>棠溪-百安π入珍溪变电站35kV架空线路工程</t>
  </si>
  <si>
    <t>池州电力规划设计院</t>
  </si>
  <si>
    <t>棠溪-百安π入珍溪变电站35kV电缆线路工程</t>
  </si>
  <si>
    <t>站内通信工程</t>
  </si>
  <si>
    <t>蚌埠固镇县城西-任桥π入张庄变电站35kV线路工程</t>
  </si>
  <si>
    <t>城西-任桥π入张庄变电站35kV架空线路工程</t>
  </si>
  <si>
    <t>城西-任桥π入张庄变电站35kV电缆线路工程</t>
  </si>
  <si>
    <t>蚌埠固镇县固镇-仲兴π入张庄变电站35kV线路工程</t>
  </si>
  <si>
    <t>固镇-仲兴π入张庄变电站35kV架空线路工程</t>
  </si>
  <si>
    <t>固镇-仲兴π入张庄变电站35kV电缆线路工程</t>
  </si>
  <si>
    <t>池州东至县香隅-莲湖35kV线路工程</t>
  </si>
  <si>
    <t>莲湖110kV变电站35kV香隅间隔改造工程</t>
  </si>
  <si>
    <t>香隅110kV变电站35kV莲湖间隔改造工程</t>
  </si>
  <si>
    <t>香隅-莲湖35kV架空线路工程</t>
  </si>
  <si>
    <t>香隅-莲湖35kV电缆线路工程</t>
  </si>
  <si>
    <t>宣绩高铁宁国桃花园牵引站220kV外部供电工程</t>
  </si>
  <si>
    <t>河沥500kV变电站220kV桃花园牵引站间隔扩建工程</t>
  </si>
  <si>
    <t>夏霖（宁四）220kV变电站220kV桃花园牵引站间隔保护改造工程</t>
  </si>
  <si>
    <t>河沥-桃花园牵引站220kV线路工程</t>
  </si>
  <si>
    <t>通道清理量略偏大</t>
  </si>
  <si>
    <t>现场林木砍伐量比工程实际略偏大</t>
  </si>
  <si>
    <t>现场详细踏勘，根据工程实际计列通道清理量</t>
  </si>
  <si>
    <t>夏霖（宁四）-桃花园牵引站220kV线路工程</t>
  </si>
  <si>
    <t>蚌埠洪武-五河（T接创业）π入柏村变电站110kV线路工程</t>
  </si>
  <si>
    <t>柏村220kV变电站110kV洪武、五河（T接创业）间隔扩建工程</t>
  </si>
  <si>
    <t>洪武-五河（T接创业）π入柏村变电站110kV线路工程</t>
  </si>
  <si>
    <t>安庆安庆-石牌π入晴岚变电站220kV线路工程</t>
  </si>
  <si>
    <t>晴岚220kV变电站220kV安庆、石牌间隔扩建工程</t>
  </si>
  <si>
    <t>安庆220kV变电站220kV晴岚间隔保护更换工程</t>
  </si>
  <si>
    <t>石牌220kV变电站220kV晴岚间隔保护更换工程</t>
  </si>
  <si>
    <t>安庆-石牌π入晴岚变电站220kV线路工程</t>
  </si>
  <si>
    <t>铜陵新河110kV变电站2号主变扩建工程</t>
  </si>
  <si>
    <t>宣城章渡（云二）110kV输变电工程</t>
  </si>
  <si>
    <t>宣城章渡110kV变电站新建工程</t>
  </si>
  <si>
    <t>水西-章渡110kV架空线路工程</t>
  </si>
  <si>
    <t>水西-章渡110kV电缆线路工程</t>
  </si>
  <si>
    <t>六安城郊东湾-新安35kV线路工程</t>
  </si>
  <si>
    <t>六安明都电力咨询设计有限公司</t>
  </si>
  <si>
    <t>东湾-新安35kV架空线路工程</t>
  </si>
  <si>
    <t>东湾-新安35kV电缆线路工程</t>
  </si>
  <si>
    <r>
      <rPr>
        <sz val="10"/>
        <rFont val="Times New Roman"/>
        <charset val="134"/>
      </rPr>
      <t>10.</t>
    </r>
    <r>
      <rPr>
        <sz val="10"/>
        <rFont val="宋体"/>
        <charset val="134"/>
      </rPr>
      <t>安徽公司</t>
    </r>
  </si>
  <si>
    <r>
      <rPr>
        <sz val="10"/>
        <rFont val="宋体"/>
        <charset val="134"/>
      </rPr>
      <t>安庆振风</t>
    </r>
    <r>
      <rPr>
        <sz val="10"/>
        <rFont val="Times New Roman"/>
        <charset val="134"/>
      </rPr>
      <t>110kV</t>
    </r>
    <r>
      <rPr>
        <sz val="10"/>
        <rFont val="宋体"/>
        <charset val="134"/>
      </rPr>
      <t>变电站</t>
    </r>
    <r>
      <rPr>
        <sz val="10"/>
        <rFont val="Times New Roman"/>
        <charset val="134"/>
      </rPr>
      <t>2</t>
    </r>
    <r>
      <rPr>
        <sz val="10"/>
        <rFont val="宋体"/>
        <charset val="134"/>
      </rPr>
      <t>号主变扩建工程</t>
    </r>
  </si>
  <si>
    <r>
      <rPr>
        <sz val="10"/>
        <rFont val="Times New Roman"/>
        <charset val="134"/>
      </rPr>
      <t xml:space="preserve">  </t>
    </r>
    <r>
      <rPr>
        <sz val="10"/>
        <rFont val="宋体"/>
        <charset val="134"/>
      </rPr>
      <t>伸缩节配置不满足规范要求</t>
    </r>
  </si>
  <si>
    <t>施工图设计</t>
  </si>
  <si>
    <t>变电一次</t>
  </si>
  <si>
    <r>
      <rPr>
        <sz val="10"/>
        <rFont val="Times New Roman"/>
        <charset val="134"/>
      </rPr>
      <t xml:space="preserve"> </t>
    </r>
    <r>
      <rPr>
        <sz val="10"/>
        <rFont val="宋体"/>
        <charset val="134"/>
      </rPr>
      <t>根据《导体和电器选择设计技术规定（</t>
    </r>
    <r>
      <rPr>
        <sz val="10"/>
        <rFont val="Times New Roman"/>
        <charset val="134"/>
      </rPr>
      <t>DL_T_5222-2005</t>
    </r>
    <r>
      <rPr>
        <sz val="10"/>
        <rFont val="宋体"/>
        <charset val="134"/>
      </rPr>
      <t>）》</t>
    </r>
    <r>
      <rPr>
        <sz val="10"/>
        <rFont val="Times New Roman"/>
        <charset val="134"/>
      </rPr>
      <t>7.3.11</t>
    </r>
    <r>
      <rPr>
        <sz val="10"/>
        <rFont val="宋体"/>
        <charset val="134"/>
      </rPr>
      <t>条要求，导体伸缩接头的截面不应小于其所连接导体截面的</t>
    </r>
    <r>
      <rPr>
        <sz val="10"/>
        <rFont val="Times New Roman"/>
        <charset val="134"/>
      </rPr>
      <t>1.2</t>
    </r>
    <r>
      <rPr>
        <sz val="10"/>
        <rFont val="宋体"/>
        <charset val="134"/>
      </rPr>
      <t>倍，图纸中母线伸缩节截面不满足要求</t>
    </r>
    <r>
      <rPr>
        <sz val="10"/>
        <rFont val="Times New Roman"/>
        <charset val="134"/>
      </rPr>
      <t xml:space="preserve">
               </t>
    </r>
  </si>
  <si>
    <t>施工图设计深度不足</t>
  </si>
  <si>
    <t>设计单位根据工程实际情况核实工程规程规范执行情况</t>
  </si>
  <si>
    <r>
      <rPr>
        <sz val="10"/>
        <rFont val="宋体"/>
        <charset val="134"/>
      </rPr>
      <t>阜阳罗东</t>
    </r>
    <r>
      <rPr>
        <sz val="10"/>
        <rFont val="Times New Roman"/>
        <charset val="134"/>
      </rPr>
      <t>110kV</t>
    </r>
    <r>
      <rPr>
        <sz val="10"/>
        <rFont val="宋体"/>
        <charset val="134"/>
      </rPr>
      <t>输变电工程</t>
    </r>
  </si>
  <si>
    <r>
      <rPr>
        <sz val="10"/>
        <rFont val="宋体"/>
        <charset val="134"/>
      </rPr>
      <t>阜阳罗东</t>
    </r>
    <r>
      <rPr>
        <sz val="10"/>
        <rFont val="Times New Roman"/>
        <charset val="134"/>
      </rPr>
      <t>110kV</t>
    </r>
    <r>
      <rPr>
        <sz val="10"/>
        <rFont val="宋体"/>
        <charset val="134"/>
      </rPr>
      <t>变电站新建工程</t>
    </r>
  </si>
  <si>
    <t>蓄电池室应取消插座</t>
  </si>
  <si>
    <t>蓄电池室不应配置插座</t>
  </si>
  <si>
    <t>设计单位严控图纸质量，加强设计成品校审核</t>
  </si>
  <si>
    <r>
      <rPr>
        <sz val="10"/>
        <rFont val="宋体"/>
        <charset val="134"/>
      </rPr>
      <t>薛桥</t>
    </r>
    <r>
      <rPr>
        <sz val="10"/>
        <rFont val="Times New Roman"/>
        <charset val="134"/>
      </rPr>
      <t>-</t>
    </r>
    <r>
      <rPr>
        <sz val="10"/>
        <rFont val="宋体"/>
        <charset val="134"/>
      </rPr>
      <t>甘罗</t>
    </r>
    <r>
      <rPr>
        <sz val="10"/>
        <rFont val="Times New Roman"/>
        <charset val="134"/>
      </rPr>
      <t>π</t>
    </r>
    <r>
      <rPr>
        <sz val="10"/>
        <rFont val="宋体"/>
        <charset val="134"/>
      </rPr>
      <t>入罗东变电站</t>
    </r>
    <r>
      <rPr>
        <sz val="10"/>
        <rFont val="Times New Roman"/>
        <charset val="134"/>
      </rPr>
      <t>110kV</t>
    </r>
    <r>
      <rPr>
        <sz val="10"/>
        <rFont val="宋体"/>
        <charset val="134"/>
      </rPr>
      <t>架空线路工程</t>
    </r>
  </si>
  <si>
    <r>
      <rPr>
        <sz val="10"/>
        <rFont val="宋体"/>
        <charset val="134"/>
      </rPr>
      <t>开断后原</t>
    </r>
    <r>
      <rPr>
        <sz val="10"/>
        <rFont val="Times New Roman"/>
        <charset val="134"/>
      </rPr>
      <t>A6~#10</t>
    </r>
    <r>
      <rPr>
        <sz val="10"/>
        <rFont val="宋体"/>
        <charset val="134"/>
      </rPr>
      <t>档形成孤立档，导地线需放松处理，原</t>
    </r>
    <r>
      <rPr>
        <sz val="10"/>
        <rFont val="Times New Roman"/>
        <charset val="134"/>
      </rPr>
      <t>#10</t>
    </r>
    <r>
      <rPr>
        <sz val="10"/>
        <rFont val="宋体"/>
        <charset val="134"/>
      </rPr>
      <t>杆塔校验未考虑</t>
    </r>
    <r>
      <rPr>
        <sz val="10"/>
        <rFont val="Times New Roman"/>
        <charset val="134"/>
      </rPr>
      <t>A6~#10</t>
    </r>
    <r>
      <rPr>
        <sz val="10"/>
        <rFont val="宋体"/>
        <charset val="134"/>
      </rPr>
      <t>档放松后的使用条件，存在安全风险</t>
    </r>
  </si>
  <si>
    <t>杆塔使用条件未核实</t>
  </si>
  <si>
    <t>加强专业技术内容学习，提高杆塔受力分析能力</t>
  </si>
  <si>
    <r>
      <rPr>
        <sz val="10"/>
        <rFont val="宋体"/>
        <charset val="134"/>
      </rPr>
      <t>薛桥</t>
    </r>
    <r>
      <rPr>
        <sz val="10"/>
        <rFont val="Times New Roman"/>
        <charset val="134"/>
      </rPr>
      <t>-</t>
    </r>
    <r>
      <rPr>
        <sz val="10"/>
        <rFont val="宋体"/>
        <charset val="134"/>
      </rPr>
      <t>甘罗</t>
    </r>
    <r>
      <rPr>
        <sz val="10"/>
        <rFont val="Times New Roman"/>
        <charset val="134"/>
      </rPr>
      <t>π</t>
    </r>
    <r>
      <rPr>
        <sz val="10"/>
        <rFont val="宋体"/>
        <charset val="134"/>
      </rPr>
      <t>入罗东变电站</t>
    </r>
    <r>
      <rPr>
        <sz val="10"/>
        <rFont val="Times New Roman"/>
        <charset val="134"/>
      </rPr>
      <t>110kV</t>
    </r>
    <r>
      <rPr>
        <sz val="10"/>
        <rFont val="宋体"/>
        <charset val="134"/>
      </rPr>
      <t>电缆线路工程</t>
    </r>
  </si>
  <si>
    <t>电缆金属护套在终端塔侧需引出单独设置接地装置</t>
  </si>
  <si>
    <t>电缆金属护套在终端塔侧需引出单独设置接地装置。</t>
  </si>
  <si>
    <t>对设计规范和要求理解不深入</t>
  </si>
  <si>
    <t>加强规范及国网公司文件及相关规范学习</t>
  </si>
  <si>
    <r>
      <rPr>
        <sz val="10"/>
        <rFont val="宋体"/>
        <charset val="134"/>
      </rPr>
      <t>安庆</t>
    </r>
    <r>
      <rPr>
        <sz val="10"/>
        <rFont val="Times New Roman"/>
        <charset val="134"/>
      </rPr>
      <t>-</t>
    </r>
    <r>
      <rPr>
        <sz val="10"/>
        <rFont val="宋体"/>
        <charset val="134"/>
      </rPr>
      <t>石牌</t>
    </r>
    <r>
      <rPr>
        <sz val="10"/>
        <rFont val="Times New Roman"/>
        <charset val="134"/>
      </rPr>
      <t>π</t>
    </r>
    <r>
      <rPr>
        <sz val="10"/>
        <rFont val="宋体"/>
        <charset val="134"/>
      </rPr>
      <t>入晴岚变电站</t>
    </r>
    <r>
      <rPr>
        <sz val="10"/>
        <rFont val="Times New Roman"/>
        <charset val="134"/>
      </rPr>
      <t>220kV</t>
    </r>
    <r>
      <rPr>
        <sz val="10"/>
        <rFont val="宋体"/>
        <charset val="134"/>
      </rPr>
      <t>线路工程</t>
    </r>
  </si>
  <si>
    <r>
      <rPr>
        <sz val="10"/>
        <rFont val="Times New Roman"/>
        <charset val="134"/>
      </rPr>
      <t>G1#</t>
    </r>
    <r>
      <rPr>
        <sz val="10"/>
        <rFont val="宋体"/>
        <charset val="134"/>
      </rPr>
      <t>转角塔基础分坑图预偏有误。</t>
    </r>
  </si>
  <si>
    <t>线路结构</t>
  </si>
  <si>
    <r>
      <rPr>
        <sz val="10"/>
        <rFont val="Times New Roman"/>
        <charset val="134"/>
      </rPr>
      <t>G1#</t>
    </r>
    <r>
      <rPr>
        <sz val="10"/>
        <rFont val="宋体"/>
        <charset val="134"/>
      </rPr>
      <t>转角塔基础分坑图预偏有误</t>
    </r>
  </si>
  <si>
    <t>设计单位图纸质量把控不到位</t>
  </si>
  <si>
    <t>设计单位保证图纸设计深度</t>
  </si>
  <si>
    <t>亳州迎春110kV输变电工程</t>
  </si>
  <si>
    <t>亳州迎春110kV变电站新建工程</t>
  </si>
  <si>
    <t>希夷220kV变电站110kV迎春间隔扩建工程</t>
  </si>
  <si>
    <t>希夷-迎春、谯城-杜仲T变电站接迎春110kV架空线路工程</t>
  </si>
  <si>
    <t>希夷-迎春、谯城-杜仲T变电站接迎春110kV电缆线路工程</t>
  </si>
  <si>
    <t>滁州白塔（宏大）110kV输变电工程</t>
  </si>
  <si>
    <t>滁州宏大110kV变电站新建工程</t>
  </si>
  <si>
    <t>滁州智宏工程咨询有限责任公司</t>
  </si>
  <si>
    <t>新建站不应单独配置规约转换装置</t>
  </si>
  <si>
    <t>变电二次</t>
  </si>
  <si>
    <t>在新建站中单独配置规约转换装置</t>
  </si>
  <si>
    <t>新建站规约一般不存在规约不一致问题，无需计列规约转换装置</t>
  </si>
  <si>
    <t>取消单独计列的规约转换装置</t>
  </si>
  <si>
    <t>护桥-曙光π入宏大110kV架空线路工程</t>
  </si>
  <si>
    <t>护桥-曙光π入宏大110kV电缆线路工程</t>
  </si>
  <si>
    <t>合新高铁宿州泗县东牵引站220kV外部供电工程</t>
  </si>
  <si>
    <t>虹乡220kV变电站220kV泗县东牵引站间隔扩建工程</t>
  </si>
  <si>
    <t>蟠龙220kV变电站220kV泗县东牵引站间隔扩建工程</t>
  </si>
  <si>
    <t>虹乡-泗县东牵引站220kV线路工程</t>
  </si>
  <si>
    <t>蟠龙-泗县东牵引站220kV线路工程</t>
  </si>
  <si>
    <t>六安古碑220kV变电站2号主变扩建工程</t>
  </si>
  <si>
    <t>六安孙岗110kV变电站3号主变扩建工程</t>
  </si>
  <si>
    <t>六安孙岗110kV变电站3主变扩建工程</t>
  </si>
  <si>
    <t>安庆晴岚-新光35kV线路工程</t>
  </si>
  <si>
    <t>晴岚220kV变电站35kV新光间隔扩建工程</t>
  </si>
  <si>
    <t>安庆电力规划设计院有限公司</t>
  </si>
  <si>
    <r>
      <rPr>
        <sz val="10"/>
        <rFont val="宋体"/>
        <charset val="134"/>
      </rPr>
      <t>池州东至县香隅</t>
    </r>
    <r>
      <rPr>
        <sz val="10"/>
        <rFont val="Times New Roman"/>
        <charset val="134"/>
      </rPr>
      <t>-</t>
    </r>
    <r>
      <rPr>
        <sz val="10"/>
        <rFont val="宋体"/>
        <charset val="134"/>
      </rPr>
      <t>莲湖</t>
    </r>
    <r>
      <rPr>
        <sz val="10"/>
        <rFont val="Times New Roman"/>
        <charset val="134"/>
      </rPr>
      <t>35kV</t>
    </r>
    <r>
      <rPr>
        <sz val="10"/>
        <rFont val="宋体"/>
        <charset val="134"/>
      </rPr>
      <t>线路工程</t>
    </r>
  </si>
  <si>
    <r>
      <rPr>
        <sz val="10"/>
        <rFont val="宋体"/>
        <charset val="134"/>
      </rPr>
      <t>莲湖</t>
    </r>
    <r>
      <rPr>
        <sz val="10"/>
        <rFont val="Times New Roman"/>
        <charset val="134"/>
      </rPr>
      <t>110kV</t>
    </r>
    <r>
      <rPr>
        <sz val="10"/>
        <rFont val="宋体"/>
        <charset val="134"/>
      </rPr>
      <t>变电站</t>
    </r>
    <r>
      <rPr>
        <sz val="10"/>
        <rFont val="Times New Roman"/>
        <charset val="134"/>
      </rPr>
      <t>35kV</t>
    </r>
    <r>
      <rPr>
        <sz val="10"/>
        <rFont val="宋体"/>
        <charset val="134"/>
      </rPr>
      <t>香隅间隔改造工程</t>
    </r>
  </si>
  <si>
    <t>国网安徽众兴电力设计院有限公司</t>
  </si>
  <si>
    <r>
      <rPr>
        <sz val="10"/>
        <rFont val="宋体"/>
        <charset val="134"/>
      </rPr>
      <t>香隅</t>
    </r>
    <r>
      <rPr>
        <sz val="10"/>
        <rFont val="Times New Roman"/>
        <charset val="134"/>
      </rPr>
      <t>110kV</t>
    </r>
    <r>
      <rPr>
        <sz val="10"/>
        <rFont val="宋体"/>
        <charset val="134"/>
      </rPr>
      <t>变电站</t>
    </r>
    <r>
      <rPr>
        <sz val="10"/>
        <rFont val="Times New Roman"/>
        <charset val="134"/>
      </rPr>
      <t>35kV</t>
    </r>
    <r>
      <rPr>
        <sz val="10"/>
        <rFont val="宋体"/>
        <charset val="134"/>
      </rPr>
      <t>莲湖间隔改造工程</t>
    </r>
  </si>
  <si>
    <r>
      <rPr>
        <sz val="10"/>
        <rFont val="宋体"/>
        <charset val="134"/>
      </rPr>
      <t>香隅</t>
    </r>
    <r>
      <rPr>
        <sz val="10"/>
        <rFont val="Times New Roman"/>
        <charset val="134"/>
      </rPr>
      <t>-</t>
    </r>
    <r>
      <rPr>
        <sz val="10"/>
        <rFont val="宋体"/>
        <charset val="134"/>
      </rPr>
      <t>莲湖</t>
    </r>
    <r>
      <rPr>
        <sz val="10"/>
        <rFont val="Times New Roman"/>
        <charset val="134"/>
      </rPr>
      <t>35kV</t>
    </r>
    <r>
      <rPr>
        <sz val="10"/>
        <rFont val="宋体"/>
        <charset val="134"/>
      </rPr>
      <t>架空线路工程</t>
    </r>
  </si>
  <si>
    <r>
      <rPr>
        <sz val="10"/>
        <rFont val="宋体"/>
        <charset val="134"/>
      </rPr>
      <t>香隅</t>
    </r>
    <r>
      <rPr>
        <sz val="10"/>
        <rFont val="Times New Roman"/>
        <charset val="134"/>
      </rPr>
      <t>-</t>
    </r>
    <r>
      <rPr>
        <sz val="10"/>
        <rFont val="宋体"/>
        <charset val="134"/>
      </rPr>
      <t>莲湖</t>
    </r>
    <r>
      <rPr>
        <sz val="10"/>
        <rFont val="Times New Roman"/>
        <charset val="134"/>
      </rPr>
      <t>35kV</t>
    </r>
    <r>
      <rPr>
        <sz val="10"/>
        <rFont val="宋体"/>
        <charset val="134"/>
      </rPr>
      <t>电缆线路工程</t>
    </r>
  </si>
  <si>
    <r>
      <rPr>
        <sz val="10"/>
        <rFont val="宋体"/>
        <charset val="134"/>
      </rPr>
      <t>宣城泾县牛岭水电站</t>
    </r>
    <r>
      <rPr>
        <sz val="10"/>
        <rFont val="Times New Roman"/>
        <charset val="134"/>
      </rPr>
      <t>-</t>
    </r>
    <r>
      <rPr>
        <sz val="10"/>
        <rFont val="宋体"/>
        <charset val="134"/>
      </rPr>
      <t>榔桥</t>
    </r>
    <r>
      <rPr>
        <sz val="10"/>
        <rFont val="Times New Roman"/>
        <charset val="134"/>
      </rPr>
      <t>35kV</t>
    </r>
    <r>
      <rPr>
        <sz val="10"/>
        <rFont val="宋体"/>
        <charset val="134"/>
      </rPr>
      <t>线路工程</t>
    </r>
  </si>
  <si>
    <r>
      <rPr>
        <sz val="10"/>
        <rFont val="宋体"/>
        <charset val="134"/>
      </rPr>
      <t>榔桥</t>
    </r>
    <r>
      <rPr>
        <sz val="10"/>
        <rFont val="Times New Roman"/>
        <charset val="134"/>
      </rPr>
      <t>110kV</t>
    </r>
    <r>
      <rPr>
        <sz val="10"/>
        <rFont val="宋体"/>
        <charset val="134"/>
      </rPr>
      <t>变电站</t>
    </r>
    <r>
      <rPr>
        <sz val="10"/>
        <rFont val="Times New Roman"/>
        <charset val="134"/>
      </rPr>
      <t>35kV</t>
    </r>
    <r>
      <rPr>
        <sz val="10"/>
        <rFont val="宋体"/>
        <charset val="134"/>
      </rPr>
      <t>牛岭水电站间隔改造工程</t>
    </r>
  </si>
  <si>
    <r>
      <rPr>
        <sz val="10"/>
        <rFont val="宋体"/>
        <charset val="134"/>
      </rPr>
      <t>梓山</t>
    </r>
    <r>
      <rPr>
        <sz val="10"/>
        <rFont val="Times New Roman"/>
        <charset val="134"/>
      </rPr>
      <t>220kV</t>
    </r>
    <r>
      <rPr>
        <sz val="10"/>
        <rFont val="宋体"/>
        <charset val="134"/>
      </rPr>
      <t>变电站</t>
    </r>
    <r>
      <rPr>
        <sz val="10"/>
        <rFont val="Times New Roman"/>
        <charset val="134"/>
      </rPr>
      <t>110kV</t>
    </r>
    <r>
      <rPr>
        <sz val="10"/>
        <rFont val="宋体"/>
        <charset val="134"/>
      </rPr>
      <t>榔桥间隔改造工程</t>
    </r>
  </si>
  <si>
    <r>
      <rPr>
        <sz val="10"/>
        <rFont val="宋体"/>
        <charset val="134"/>
      </rPr>
      <t>牛岭水电站</t>
    </r>
    <r>
      <rPr>
        <sz val="10"/>
        <rFont val="Times New Roman"/>
        <charset val="134"/>
      </rPr>
      <t>-</t>
    </r>
    <r>
      <rPr>
        <sz val="10"/>
        <rFont val="宋体"/>
        <charset val="134"/>
      </rPr>
      <t>榔桥</t>
    </r>
    <r>
      <rPr>
        <sz val="10"/>
        <rFont val="Times New Roman"/>
        <charset val="134"/>
      </rPr>
      <t>35kV</t>
    </r>
    <r>
      <rPr>
        <sz val="10"/>
        <rFont val="宋体"/>
        <charset val="134"/>
      </rPr>
      <t>架空线路工程</t>
    </r>
  </si>
  <si>
    <r>
      <rPr>
        <sz val="10"/>
        <rFont val="宋体"/>
        <charset val="134"/>
      </rPr>
      <t>牛岭水电站</t>
    </r>
    <r>
      <rPr>
        <sz val="10"/>
        <rFont val="Times New Roman"/>
        <charset val="134"/>
      </rPr>
      <t>-</t>
    </r>
    <r>
      <rPr>
        <sz val="10"/>
        <rFont val="宋体"/>
        <charset val="134"/>
      </rPr>
      <t>榔桥</t>
    </r>
    <r>
      <rPr>
        <sz val="10"/>
        <rFont val="Times New Roman"/>
        <charset val="134"/>
      </rPr>
      <t>35kV</t>
    </r>
    <r>
      <rPr>
        <sz val="10"/>
        <rFont val="宋体"/>
        <charset val="134"/>
      </rPr>
      <t>电缆线路工程</t>
    </r>
  </si>
  <si>
    <t>电缆盘井工程量计列不合理</t>
  </si>
  <si>
    <t>电缆盘井尺寸偏大</t>
  </si>
  <si>
    <t>大盘井尺寸明显偏大，需核实优化</t>
  </si>
  <si>
    <t>提高施工图设计深度，据实合理计列相关工程量</t>
  </si>
  <si>
    <r>
      <rPr>
        <sz val="10"/>
        <rFont val="宋体"/>
        <charset val="134"/>
      </rPr>
      <t>蚌埠固镇县城西</t>
    </r>
    <r>
      <rPr>
        <sz val="10"/>
        <rFont val="Times New Roman"/>
        <charset val="134"/>
      </rPr>
      <t>-</t>
    </r>
    <r>
      <rPr>
        <sz val="10"/>
        <rFont val="宋体"/>
        <charset val="134"/>
      </rPr>
      <t>任桥</t>
    </r>
    <r>
      <rPr>
        <sz val="10"/>
        <rFont val="Times New Roman"/>
        <charset val="134"/>
      </rPr>
      <t>π</t>
    </r>
    <r>
      <rPr>
        <sz val="10"/>
        <rFont val="宋体"/>
        <charset val="134"/>
      </rPr>
      <t>入张庄变电站</t>
    </r>
    <r>
      <rPr>
        <sz val="10"/>
        <rFont val="Times New Roman"/>
        <charset val="134"/>
      </rPr>
      <t>35kV</t>
    </r>
    <r>
      <rPr>
        <sz val="10"/>
        <rFont val="宋体"/>
        <charset val="134"/>
      </rPr>
      <t>线路工程</t>
    </r>
  </si>
  <si>
    <r>
      <rPr>
        <sz val="10"/>
        <rFont val="宋体"/>
        <charset val="134"/>
      </rPr>
      <t>蚌埠固镇县固镇</t>
    </r>
    <r>
      <rPr>
        <sz val="10"/>
        <rFont val="Times New Roman"/>
        <charset val="134"/>
      </rPr>
      <t>-</t>
    </r>
    <r>
      <rPr>
        <sz val="10"/>
        <rFont val="宋体"/>
        <charset val="134"/>
      </rPr>
      <t>仲兴</t>
    </r>
    <r>
      <rPr>
        <sz val="10"/>
        <rFont val="Times New Roman"/>
        <charset val="134"/>
      </rPr>
      <t>π</t>
    </r>
    <r>
      <rPr>
        <sz val="10"/>
        <rFont val="宋体"/>
        <charset val="134"/>
      </rPr>
      <t>入张庄变电站</t>
    </r>
    <r>
      <rPr>
        <sz val="10"/>
        <rFont val="Times New Roman"/>
        <charset val="134"/>
      </rPr>
      <t>35kV</t>
    </r>
    <r>
      <rPr>
        <sz val="10"/>
        <rFont val="宋体"/>
        <charset val="134"/>
      </rPr>
      <t>线路工程</t>
    </r>
  </si>
  <si>
    <t>杆塔图中缺少螺栓紧固力矩范围</t>
  </si>
  <si>
    <t>加强设计深度，完善施工图图纸</t>
  </si>
  <si>
    <t>进一步深化施工图设计深度，加强内部校审</t>
  </si>
  <si>
    <r>
      <rPr>
        <sz val="10"/>
        <rFont val="宋体"/>
        <charset val="134"/>
      </rPr>
      <t>宿州奎河（濉河）</t>
    </r>
    <r>
      <rPr>
        <sz val="10"/>
        <rFont val="Times New Roman"/>
        <charset val="134"/>
      </rPr>
      <t>220kV</t>
    </r>
    <r>
      <rPr>
        <sz val="10"/>
        <rFont val="宋体"/>
        <charset val="134"/>
      </rPr>
      <t>输变电工程</t>
    </r>
  </si>
  <si>
    <r>
      <rPr>
        <sz val="10"/>
        <rFont val="宋体"/>
        <charset val="134"/>
      </rPr>
      <t>宿州奎河（濉河）</t>
    </r>
    <r>
      <rPr>
        <sz val="10"/>
        <rFont val="Times New Roman"/>
        <charset val="134"/>
      </rPr>
      <t>220kV</t>
    </r>
    <r>
      <rPr>
        <sz val="10"/>
        <rFont val="宋体"/>
        <charset val="134"/>
      </rPr>
      <t>变电站新建工程</t>
    </r>
  </si>
  <si>
    <t>应急疏散照明设计不合理。</t>
  </si>
  <si>
    <r>
      <rPr>
        <sz val="10"/>
        <rFont val="宋体"/>
        <charset val="134"/>
      </rPr>
      <t>全站照明卷册增加</t>
    </r>
    <r>
      <rPr>
        <sz val="10"/>
        <rFont val="Times New Roman"/>
        <charset val="134"/>
      </rPr>
      <t>A</t>
    </r>
    <r>
      <rPr>
        <sz val="10"/>
        <rFont val="宋体"/>
        <charset val="134"/>
      </rPr>
      <t>型应急照明配电箱，增加疏散照明持续工作时间要求。</t>
    </r>
  </si>
  <si>
    <t>加强专业技术内容学习。</t>
  </si>
  <si>
    <t>宿州奎河（濉河）220kV输变电工程</t>
  </si>
  <si>
    <r>
      <rPr>
        <sz val="10"/>
        <rFont val="宋体"/>
        <charset val="134"/>
      </rPr>
      <t>刘尧</t>
    </r>
    <r>
      <rPr>
        <sz val="10"/>
        <rFont val="Times New Roman"/>
        <charset val="134"/>
      </rPr>
      <t>~</t>
    </r>
    <r>
      <rPr>
        <sz val="10"/>
        <rFont val="宋体"/>
        <charset val="134"/>
      </rPr>
      <t>虹乡</t>
    </r>
    <r>
      <rPr>
        <sz val="10"/>
        <rFont val="Times New Roman"/>
        <charset val="134"/>
      </rPr>
      <t>π</t>
    </r>
    <r>
      <rPr>
        <sz val="10"/>
        <rFont val="宋体"/>
        <charset val="134"/>
      </rPr>
      <t>入濉河变电站</t>
    </r>
    <r>
      <rPr>
        <sz val="10"/>
        <rFont val="Times New Roman"/>
        <charset val="134"/>
      </rPr>
      <t>220kV</t>
    </r>
    <r>
      <rPr>
        <sz val="10"/>
        <rFont val="宋体"/>
        <charset val="134"/>
      </rPr>
      <t>线路工程</t>
    </r>
  </si>
  <si>
    <r>
      <rPr>
        <sz val="10"/>
        <rFont val="宋体"/>
        <charset val="134"/>
      </rPr>
      <t>宣城甘露</t>
    </r>
    <r>
      <rPr>
        <sz val="10"/>
        <rFont val="Times New Roman"/>
        <charset val="134"/>
      </rPr>
      <t>220kV</t>
    </r>
    <r>
      <rPr>
        <sz val="10"/>
        <rFont val="宋体"/>
        <charset val="134"/>
      </rPr>
      <t>输变电工程</t>
    </r>
  </si>
  <si>
    <r>
      <rPr>
        <sz val="10"/>
        <rFont val="宋体"/>
        <charset val="134"/>
      </rPr>
      <t>宣城甘露</t>
    </r>
    <r>
      <rPr>
        <sz val="10"/>
        <rFont val="Times New Roman"/>
        <charset val="134"/>
      </rPr>
      <t>220kV</t>
    </r>
    <r>
      <rPr>
        <sz val="10"/>
        <rFont val="宋体"/>
        <charset val="134"/>
      </rPr>
      <t>变电站新建工程</t>
    </r>
  </si>
  <si>
    <r>
      <rPr>
        <sz val="10"/>
        <rFont val="宋体"/>
        <charset val="134"/>
      </rPr>
      <t>敬亭</t>
    </r>
    <r>
      <rPr>
        <sz val="10"/>
        <rFont val="Times New Roman"/>
        <charset val="134"/>
      </rPr>
      <t>-</t>
    </r>
    <r>
      <rPr>
        <sz val="10"/>
        <rFont val="宋体"/>
        <charset val="134"/>
      </rPr>
      <t>琴溪</t>
    </r>
    <r>
      <rPr>
        <sz val="10"/>
        <rFont val="Times New Roman"/>
        <charset val="134"/>
      </rPr>
      <t>π</t>
    </r>
    <r>
      <rPr>
        <sz val="10"/>
        <rFont val="宋体"/>
        <charset val="134"/>
      </rPr>
      <t>入甘露变电站</t>
    </r>
    <r>
      <rPr>
        <sz val="10"/>
        <rFont val="Times New Roman"/>
        <charset val="134"/>
      </rPr>
      <t>220kV</t>
    </r>
    <r>
      <rPr>
        <sz val="10"/>
        <rFont val="宋体"/>
        <charset val="134"/>
      </rPr>
      <t>线路工程</t>
    </r>
  </si>
  <si>
    <r>
      <rPr>
        <sz val="10"/>
        <rFont val="宋体"/>
        <charset val="134"/>
      </rPr>
      <t>莲塘</t>
    </r>
    <r>
      <rPr>
        <sz val="10"/>
        <rFont val="Times New Roman"/>
        <charset val="134"/>
      </rPr>
      <t>-</t>
    </r>
    <r>
      <rPr>
        <sz val="10"/>
        <rFont val="宋体"/>
        <charset val="134"/>
      </rPr>
      <t>高村牵引站</t>
    </r>
    <r>
      <rPr>
        <sz val="10"/>
        <rFont val="Times New Roman"/>
        <charset val="134"/>
      </rPr>
      <t>π</t>
    </r>
    <r>
      <rPr>
        <sz val="10"/>
        <rFont val="宋体"/>
        <charset val="134"/>
      </rPr>
      <t>入甘露变电站</t>
    </r>
    <r>
      <rPr>
        <sz val="10"/>
        <rFont val="Times New Roman"/>
        <charset val="134"/>
      </rPr>
      <t>220kV</t>
    </r>
    <r>
      <rPr>
        <sz val="10"/>
        <rFont val="宋体"/>
        <charset val="134"/>
      </rPr>
      <t>线路工程</t>
    </r>
  </si>
  <si>
    <r>
      <rPr>
        <sz val="10"/>
        <rFont val="宋体"/>
        <charset val="134"/>
      </rPr>
      <t>宣城章渡</t>
    </r>
    <r>
      <rPr>
        <sz val="10"/>
        <rFont val="Times New Roman"/>
        <charset val="134"/>
      </rPr>
      <t>110kV</t>
    </r>
    <r>
      <rPr>
        <sz val="10"/>
        <rFont val="宋体"/>
        <charset val="134"/>
      </rPr>
      <t>输变电工程</t>
    </r>
  </si>
  <si>
    <t>宣城章渡110kV输变电工程</t>
  </si>
  <si>
    <r>
      <rPr>
        <sz val="10"/>
        <rFont val="宋体"/>
        <charset val="134"/>
      </rPr>
      <t>水西</t>
    </r>
    <r>
      <rPr>
        <sz val="10"/>
        <rFont val="Times New Roman"/>
        <charset val="134"/>
      </rPr>
      <t>-</t>
    </r>
    <r>
      <rPr>
        <sz val="10"/>
        <rFont val="宋体"/>
        <charset val="134"/>
      </rPr>
      <t>章渡</t>
    </r>
    <r>
      <rPr>
        <sz val="10"/>
        <rFont val="Times New Roman"/>
        <charset val="134"/>
      </rPr>
      <t>110kV</t>
    </r>
    <r>
      <rPr>
        <sz val="10"/>
        <rFont val="宋体"/>
        <charset val="134"/>
      </rPr>
      <t>线路工程</t>
    </r>
  </si>
  <si>
    <r>
      <rPr>
        <sz val="10"/>
        <rFont val="宋体"/>
        <charset val="134"/>
      </rPr>
      <t>淮北显通</t>
    </r>
    <r>
      <rPr>
        <sz val="10"/>
        <rFont val="Times New Roman"/>
        <charset val="134"/>
      </rPr>
      <t>-</t>
    </r>
    <r>
      <rPr>
        <sz val="10"/>
        <rFont val="宋体"/>
        <charset val="134"/>
      </rPr>
      <t>萧西</t>
    </r>
    <r>
      <rPr>
        <sz val="10"/>
        <rFont val="Times New Roman"/>
        <charset val="134"/>
      </rPr>
      <t>220kV</t>
    </r>
    <r>
      <rPr>
        <sz val="10"/>
        <rFont val="宋体"/>
        <charset val="134"/>
      </rPr>
      <t>线路改造工程</t>
    </r>
  </si>
  <si>
    <r>
      <rPr>
        <sz val="10"/>
        <rFont val="宋体"/>
        <charset val="134"/>
      </rPr>
      <t>显通</t>
    </r>
    <r>
      <rPr>
        <sz val="10"/>
        <rFont val="Times New Roman"/>
        <charset val="134"/>
      </rPr>
      <t>-</t>
    </r>
    <r>
      <rPr>
        <sz val="10"/>
        <rFont val="宋体"/>
        <charset val="134"/>
      </rPr>
      <t>萧西</t>
    </r>
    <r>
      <rPr>
        <sz val="10"/>
        <rFont val="Times New Roman"/>
        <charset val="134"/>
      </rPr>
      <t>220kV</t>
    </r>
    <r>
      <rPr>
        <sz val="10"/>
        <rFont val="宋体"/>
        <charset val="134"/>
      </rPr>
      <t>线路改造工程</t>
    </r>
  </si>
  <si>
    <t>缺少基础分坑图</t>
  </si>
  <si>
    <t>分界塔缺少分坑示意图</t>
  </si>
  <si>
    <t>设计单位严控图纸质量，加强设计成品校审核，确保不漏出图纸。</t>
  </si>
  <si>
    <r>
      <rPr>
        <sz val="10"/>
        <rFont val="宋体"/>
        <charset val="134"/>
      </rPr>
      <t>宣绩高铁宁国桃花园牵引站</t>
    </r>
    <r>
      <rPr>
        <sz val="10"/>
        <rFont val="Times New Roman"/>
        <charset val="134"/>
      </rPr>
      <t>220kV</t>
    </r>
    <r>
      <rPr>
        <sz val="10"/>
        <rFont val="宋体"/>
        <charset val="134"/>
      </rPr>
      <t>外部供电工程</t>
    </r>
  </si>
  <si>
    <r>
      <rPr>
        <sz val="10"/>
        <rFont val="宋体"/>
        <charset val="134"/>
      </rPr>
      <t>安徽阜阳济河</t>
    </r>
    <r>
      <rPr>
        <sz val="10"/>
        <rFont val="Times New Roman"/>
        <charset val="134"/>
      </rPr>
      <t>110kV</t>
    </r>
    <r>
      <rPr>
        <sz val="10"/>
        <rFont val="宋体"/>
        <charset val="134"/>
      </rPr>
      <t>输变电工程</t>
    </r>
  </si>
  <si>
    <r>
      <rPr>
        <sz val="10"/>
        <rFont val="宋体"/>
        <charset val="134"/>
      </rPr>
      <t>安徽阜阳济河</t>
    </r>
    <r>
      <rPr>
        <sz val="10"/>
        <rFont val="Times New Roman"/>
        <charset val="134"/>
      </rPr>
      <t>110kV</t>
    </r>
    <r>
      <rPr>
        <sz val="10"/>
        <rFont val="宋体"/>
        <charset val="134"/>
      </rPr>
      <t>变电站新工程</t>
    </r>
  </si>
  <si>
    <t>总图中缺少永久控制点</t>
  </si>
  <si>
    <t>加强专业内部校核，保证图纸设计深度。</t>
  </si>
  <si>
    <t>芜湖双桥110kV输变电工程</t>
  </si>
  <si>
    <t>芜湖双桥110kV变电站新建工程</t>
  </si>
  <si>
    <t>接地措施不合理</t>
  </si>
  <si>
    <t>本站为全户内变电站在室外、室内外出口处20cm碎石层，接地措施不合理</t>
  </si>
  <si>
    <t>设计深度不足，相关技术方案需核实。</t>
  </si>
  <si>
    <t>杜冲-易太π入双桥变电站110kV架空线路工程</t>
  </si>
  <si>
    <t>杜冲-易太π入双桥变电站110kV电缆线路工程</t>
  </si>
  <si>
    <t>合肥塘稍（团肥）220kV变电站110kV送出工程</t>
  </si>
  <si>
    <t>科学城-长岗（双回T接空港）改接塘稍变电站110kV架空线路工程</t>
  </si>
  <si>
    <t>科学城-长岗（双回T接空港）改接塘稍变电站110kV电缆线路工程</t>
  </si>
  <si>
    <t>科学城-长岗I回π入塘稍变电站110kV架空线路工程</t>
  </si>
  <si>
    <t>科学城-长岗I回π入塘稍变电站110kV电缆线路工程</t>
  </si>
  <si>
    <t>六安独山110kV输变电工程</t>
  </si>
  <si>
    <t>六安独山110kV变电站新建工程</t>
  </si>
  <si>
    <t>挥手220kV变电站110kV独山间隔改造工程</t>
  </si>
  <si>
    <t>挥手-响洪甸π入独山变电站110kV线路工程</t>
  </si>
  <si>
    <t>崔庄-苏埠T接独山变电站110kV线路工程</t>
  </si>
  <si>
    <t>滁州元通（友好）220kV变电站110kV送出工程</t>
  </si>
  <si>
    <t>元通220kV变电站110kV建华、护桥间隔扩建工程</t>
  </si>
  <si>
    <t>建华110kV变电站110kV间隔保护改造工程</t>
  </si>
  <si>
    <t>乔田110kV变电站110kV元通间隔改造工程</t>
  </si>
  <si>
    <t>护桥220kV变电站110kV光华间隔保护改造工程</t>
  </si>
  <si>
    <t>光华110kV变电站110kV间隔保护改造工程</t>
  </si>
  <si>
    <t>建华-光华、建华-护桥π入元通变电站110kV线路工程</t>
  </si>
  <si>
    <t>杆塔预留数量偏多，工程量偏大</t>
  </si>
  <si>
    <t>根据初步设计深度要求，现场详细踏勘，根据工程实际合理排杆</t>
  </si>
  <si>
    <t>元通-乔田110kV线路工程</t>
  </si>
  <si>
    <t>滁州鄂塘220kV变电站110kV送出工程</t>
  </si>
  <si>
    <t>新华110kV变电站110kV鄂塘间隔改造工程</t>
  </si>
  <si>
    <t>明都-新华π入鄂塘变电站110kV线路工程</t>
  </si>
  <si>
    <t>杆塔重量偏大</t>
  </si>
  <si>
    <t>根据通用设计原则及相关规程规范合理设计杆塔</t>
  </si>
  <si>
    <t>蚌埠怀洪-高湖、高湖-星河220kV线路改造工程</t>
  </si>
  <si>
    <t>高湖220kV变电站220kV怀洪、星河间隔改造工程</t>
  </si>
  <si>
    <t>怀洪-高湖220kV线路改造工程</t>
  </si>
  <si>
    <t>高湖-星河220kV线路改造工程</t>
  </si>
  <si>
    <t>蚌埠临港220kV变电站110kV送出工程</t>
  </si>
  <si>
    <t>石门山风电-洪武、洪武-临淮改接临港变电站110kV线路工程</t>
  </si>
  <si>
    <t>洪武-石门山牵引站π入临港变电站110kV线路工程</t>
  </si>
  <si>
    <t>宿州城郊西寺坡-龙王庙π入埇南变电站35kV线路工程</t>
  </si>
  <si>
    <t>西寺坡-龙王庙π入埇南变电站35kV架空线路工程</t>
  </si>
  <si>
    <t>宿州明丽电力规划设计院有限公司</t>
  </si>
  <si>
    <t>西寺坡-龙王庙π入埇南变电站35kV电缆线路工程</t>
  </si>
  <si>
    <t>六安霍邱西湖-左王35kV线路改造工程</t>
  </si>
  <si>
    <t>西湖-左王35kV架空线路改造工程</t>
  </si>
  <si>
    <t>西湖-左王35kV电缆线路改造工程</t>
  </si>
  <si>
    <t>六安东石笋220kV变电站35kV送出工程</t>
  </si>
  <si>
    <t>东河口-毛坦厂改接东石笋变电站35kV架空线路工程</t>
  </si>
  <si>
    <t>东河口-毛坦厂改接东石笋变电站35kV电缆线路工程</t>
  </si>
  <si>
    <t>东石笋-毛坦厂35kV电缆线路工程</t>
  </si>
  <si>
    <t>六安霍山县霍山-与儿街改接沙埂变电站35kV线路工程</t>
  </si>
  <si>
    <t>与儿街35kV变电站35kV沙埂间隔改造工程</t>
  </si>
  <si>
    <t>霍山-与儿街改接沙埂变电站35kV架空线路工程</t>
  </si>
  <si>
    <t>霍山-与儿街改接沙埂变电站35kV电缆线路工程</t>
  </si>
  <si>
    <t>亳州蒙城县岳坊-小涧π入岳坊变电站35kV线路工程</t>
  </si>
  <si>
    <t>岳坊-小涧π入岳坊变电站35kV架空线路工程</t>
  </si>
  <si>
    <r>
      <rPr>
        <sz val="10"/>
        <rFont val="宋体"/>
        <charset val="134"/>
      </rPr>
      <t>岳坊-小涧π入岳坊变电站</t>
    </r>
    <r>
      <rPr>
        <sz val="10"/>
        <rFont val="Times New Roman"/>
        <charset val="134"/>
      </rPr>
      <t>35kV</t>
    </r>
    <r>
      <rPr>
        <sz val="10"/>
        <rFont val="仿宋_GB2312"/>
        <charset val="134"/>
      </rPr>
      <t>电缆</t>
    </r>
    <r>
      <rPr>
        <sz val="10"/>
        <rFont val="方正仿宋_GBK"/>
        <charset val="134"/>
      </rPr>
      <t>线</t>
    </r>
    <r>
      <rPr>
        <sz val="10"/>
        <rFont val="仿宋_GB2312"/>
        <charset val="134"/>
      </rPr>
      <t>路工程</t>
    </r>
  </si>
  <si>
    <t>宿州灵璧夏楼-尤集π入竹园变电站35kV线路工程</t>
  </si>
  <si>
    <t>夏楼-尤集π入竹园变电站35kV架空线路工程</t>
  </si>
  <si>
    <t>夏楼-尤集π入竹园变电站35kV电缆线路工程</t>
  </si>
  <si>
    <t>宿州泗县蟠龙-新集35kV线路工程</t>
  </si>
  <si>
    <t>蟠龙-新集35kV架空线路工程</t>
  </si>
  <si>
    <t>蟠龙-新集35kV电缆线路工程</t>
  </si>
  <si>
    <t>宿州城郊李园-永镇π入浍南变电站35kV线路工程</t>
  </si>
  <si>
    <t>李园-永镇π入浍南变电站35kV架空线路工程</t>
  </si>
  <si>
    <t>李园-永镇π入浍南变电站35kV电缆线路工程</t>
  </si>
  <si>
    <t>芜湖南陵县弋江110kV变电站35kV送出工程</t>
  </si>
  <si>
    <t>弋江-东太π入弋江变电站35kV架空线路工程</t>
  </si>
  <si>
    <t>弋江-东太π入弋江变电站35kV电缆线路工程</t>
  </si>
  <si>
    <t>黄山金桥220kV变电站35kV送出工程</t>
  </si>
  <si>
    <t>辅村-新明π入金桥变电站35kV架空线路工程</t>
  </si>
  <si>
    <t>黄山开创电力勘察设计院有限公司</t>
  </si>
  <si>
    <t>辅村-新明π入金桥变电站35kV电缆线路工程</t>
  </si>
  <si>
    <t>黄山祁门县大北埠220kV变电站35kV送出工程</t>
  </si>
  <si>
    <t>祁门-历口π入大北埠变电站35kV架空线路工程</t>
  </si>
  <si>
    <t>祁门-历口π入大北埠变电站35kV电缆线路工程</t>
  </si>
  <si>
    <t>祁门-小路口（T接牯牛降）改接大北埠变电站35kV架空线路工程</t>
  </si>
  <si>
    <t>祁门-小路口（T接牯牛降）改接大北埠变电站35kV电缆线路工程</t>
  </si>
  <si>
    <t>小路口-芦溪π入大北埠变电站35kV架空线路工程</t>
  </si>
  <si>
    <t>小路口-芦溪π入大北埠变电站35kV电缆线路工程</t>
  </si>
  <si>
    <t>滁州来安汊河-大英π入万庄变电站35kV线路工程</t>
  </si>
  <si>
    <t>汊河-大英π入万庄变电站35kV架空线路工程</t>
  </si>
  <si>
    <t>滁州市智宏工程咨询有限责任公司</t>
  </si>
  <si>
    <t>汊河-大英π入万庄变电站35kV电缆线路工程</t>
  </si>
  <si>
    <t>合肥长丰县徐庙-庄墓、徐庙-义井π入庄墓变电站35kV线路工程</t>
  </si>
  <si>
    <t>阜阳李腰220kV输变电工程</t>
  </si>
  <si>
    <t>阜阳李腰220kV变电站新建工程</t>
  </si>
  <si>
    <t>国网安徽众兴电力设计院</t>
  </si>
  <si>
    <t>国网经济技术研究院</t>
  </si>
  <si>
    <t>太和220kV变电站间隔改造工程</t>
  </si>
  <si>
    <t>徐寨220kV变电站间隔扩建工程</t>
  </si>
  <si>
    <t>东庄220kV变电站保护改造工程</t>
  </si>
  <si>
    <t>沙河500kV变电站220kV间隔保护改造工程</t>
  </si>
  <si>
    <t>太和-东庄π入徐寨变220kV线路工程</t>
  </si>
  <si>
    <t>太和-徐寨π入李腰变220kV线路工程</t>
  </si>
  <si>
    <t>沙河-太和π入李腰变220kV线路工程</t>
  </si>
  <si>
    <t>安徽六安独山110kV输变电工程</t>
  </si>
  <si>
    <t>崔庄-苏埠 T接独山变电站110kV线路工程</t>
  </si>
  <si>
    <t>六安城郊东石笋220kV变电站35kV送出工程</t>
  </si>
  <si>
    <t>六安霍邱县西湖-左王35kV线路改造工程</t>
  </si>
  <si>
    <t>安徽宿州泗县蟠龙-新集35千伏线路工程</t>
  </si>
  <si>
    <t>安徽宿州泗县蟠龙-新集35千伏架空线路工程</t>
  </si>
  <si>
    <t>安徽宿州泗县蟠龙-新集35千伏电缆线路工程</t>
  </si>
  <si>
    <t>安徽宿州灵璧县夏楼～尤集π入竹园35千伏线路工程</t>
  </si>
  <si>
    <t>安徽宿州灵璧县夏楼～尤集π入竹园35千伏架空线路工程</t>
  </si>
  <si>
    <t>安徽宿州灵璧县夏楼～尤集π入竹园35千伏电缆线路工程</t>
  </si>
  <si>
    <t>宿州城郊李园-永镇π入浍南变电站35kV线路工程架空线路工程</t>
  </si>
  <si>
    <t>宿州城郊李园-永镇π入浍南变电站35kV线路工程电缆线路工程</t>
  </si>
  <si>
    <t>迎春110kV变电站新建工程</t>
  </si>
  <si>
    <t>施工图设计图纸与工程实际方案不一致</t>
  </si>
  <si>
    <t>二次设备室屏位布置图与工程实际需求不一致</t>
  </si>
  <si>
    <t>二次设备室屏位布置图中电源布置方案与实际方案不一致</t>
  </si>
  <si>
    <t>希夷-迎春、谯城-杜仲T接迎春变电站110kV架空线路工程</t>
  </si>
  <si>
    <t>未明确拆除工程规模</t>
  </si>
  <si>
    <t>老线路拆除规模未明确</t>
  </si>
  <si>
    <t>线路占用10kV线路廊道，需明确拆除规模</t>
  </si>
  <si>
    <t>希夷-迎春、谯城-杜仲T接迎春变电站110kV电缆线路工程</t>
  </si>
  <si>
    <t>扩建工程土建图纸中设计标高、基础型式等内容与工程实际不一致</t>
  </si>
  <si>
    <t>扩建工程前期资料收集不全</t>
  </si>
  <si>
    <t>图纸提供不全</t>
  </si>
  <si>
    <t>缺少分支塔（包括远期接入线路）分支示意</t>
  </si>
  <si>
    <t>送审图纸缺少必要的内容</t>
  </si>
  <si>
    <t>施工图设计方案与实际工程需求不匹配</t>
  </si>
  <si>
    <t>建议加深刚性桩桩长</t>
  </si>
  <si>
    <t>刚性桩承载力情况未仔细核实</t>
  </si>
  <si>
    <t>柏村220kV变电站110kV洪武、五河（T 接创业）间隔扩建工程</t>
  </si>
  <si>
    <t>电压互感器二次绕组参数与安装图不一致</t>
  </si>
  <si>
    <t>图纸中前后不一致</t>
  </si>
  <si>
    <t>卷册说明接地材料型号与清册不一致</t>
  </si>
  <si>
    <t>塔型结构图中塔脚板地螺规格（孔径）与地脚螺栓加工图不一致</t>
  </si>
  <si>
    <t>缺少基础部分涉及的施工安全风险管理措施</t>
  </si>
  <si>
    <t>需补充基础部分涉及的施工安全风险管理措施</t>
  </si>
  <si>
    <t>怀洪-高湖220kV 线路改造工程、高湖-星河220kV线路改造工程</t>
  </si>
  <si>
    <t>杆塔图中补充螺栓紧固力矩范围</t>
  </si>
  <si>
    <t>消防泵房位置不满足建筑物之间防火距离要求，缺少征地范围角点坐标</t>
  </si>
  <si>
    <t>调整消防泵房位置以满足建筑物之间防火距离要求，补充征地图缺少征地范围角点坐标</t>
  </si>
  <si>
    <t>缺少孤立档架线表</t>
  </si>
  <si>
    <t>需补充孤立档架线表</t>
  </si>
  <si>
    <t>缺少电缆沟伸缩缝结构详图</t>
  </si>
  <si>
    <t>补充电缆沟伸缩缝结构详图</t>
  </si>
  <si>
    <t>亳州梅城35kV输变电工程</t>
  </si>
  <si>
    <t>梅城35kV变电站新建工程</t>
  </si>
  <si>
    <t>35kV出线CT绕组数量配置不符合通用设计要求</t>
  </si>
  <si>
    <t>技术标准执行</t>
  </si>
  <si>
    <t>技术标准学习不到位</t>
  </si>
  <si>
    <t>赵桥-梅城35kV架空线路工程</t>
  </si>
  <si>
    <t>图纸中《架空输电线路杆塔结构设计技术规程》和《输变电工程风险控制措施》规范过期</t>
  </si>
  <si>
    <t>设计深度不足，图纸校审把关不严</t>
  </si>
  <si>
    <t>赵桥-梅城35kV电缆线路工程</t>
  </si>
  <si>
    <t>安庆望江县麦元35kV输变电工程</t>
  </si>
  <si>
    <t>麦元35kV变电站新建工程</t>
  </si>
  <si>
    <t>避雷针高度图纸不一致</t>
  </si>
  <si>
    <t>麦元-北门坦35kV架空线路工程</t>
  </si>
  <si>
    <t>5-16档钻越220kV电力线路安全距离偏小、35-36档钻越110kV电力线路安全距离偏小</t>
  </si>
  <si>
    <t>麦元-北门坦35kV电缆线路工程</t>
  </si>
  <si>
    <t>阜阳李腰220输变电工程</t>
  </si>
  <si>
    <t>系统调度自动化高压侧、中压侧线路及主变间隔缺少PT</t>
  </si>
  <si>
    <t>太和一东庄π入徐寨变220kV线路工程</t>
  </si>
  <si>
    <t>跳线串配置数量与杆塔明细表配置数量冲突</t>
  </si>
  <si>
    <t>施工图设计深度不够</t>
  </si>
  <si>
    <t>太和一徐寨T入李腰变220kV线路工程</t>
  </si>
  <si>
    <t>缺少终端塔、分支塔等特殊杆塔的分坑图</t>
  </si>
  <si>
    <t>特殊杆塔需按实际受力情况给与分坑图和基础预偏</t>
  </si>
  <si>
    <t>沙河一太和T入李腰变220kV线路工程</t>
  </si>
  <si>
    <t>安徽安庆岳西县司空-白帽35kV线路工程</t>
  </si>
  <si>
    <t>缺少输变电工程安全风险控制措施</t>
  </si>
  <si>
    <t>施工图设计深度不够，补充施工安全风险管控措施执行情况说明</t>
  </si>
  <si>
    <t>安徽安庆岳西县司空-冶溪35kV线路工程</t>
  </si>
  <si>
    <t>地勘深度仅5m，部分杆位地勘深度不足</t>
  </si>
  <si>
    <t>蚌埠香涧500kV变电站220kV送出工程</t>
  </si>
  <si>
    <t>钟阳220kV变电站220kV香涧间隔改造工程</t>
  </si>
  <si>
    <t>初设电力电缆量与施工图清册中电力电缆量不对应</t>
  </si>
  <si>
    <t>柏村220kV变电站间隔改造工程</t>
  </si>
  <si>
    <t>高湖220kV变电站220kV香涧保护改造工程</t>
  </si>
  <si>
    <t>钟阳-梨花π入香涧变电站220kV线路工程</t>
  </si>
  <si>
    <t>跨越高铁段，应明确杆塔结构重要性系数</t>
  </si>
  <si>
    <t>钟阳-高湖π入香涧变电站220kV线路工程</t>
  </si>
  <si>
    <t>标准工艺未执行最新版（2022版）</t>
  </si>
  <si>
    <t>钟阳-柏村/禹会-柏村改接香涧变电站220kV线路工程</t>
  </si>
  <si>
    <t>六安城郊翁墩35kV输变电工程</t>
  </si>
  <si>
    <t>翁墩35kV变电站新建工程</t>
  </si>
  <si>
    <t>第一组直流并联电源模块数量配置有误</t>
  </si>
  <si>
    <t>东湾-东桥π入翁墩变电站35kV电缆线路工程</t>
  </si>
  <si>
    <t>六安城郊江家店35kV输变电工程</t>
  </si>
  <si>
    <t>江家店35kV 变电站新建工程</t>
  </si>
  <si>
    <t>直流电源系统配置和初设评审意见不一致，按并联直流电源系统配置</t>
  </si>
  <si>
    <t>挥手-江家店35kV电缆线路工程</t>
  </si>
  <si>
    <t>缺少电缆在直埋及拉管中布置断面图</t>
  </si>
  <si>
    <t>亳州涡阳县涡阳-郭寨T接城东变35kV线路工程</t>
  </si>
  <si>
    <t>涡阳-郭寨T接城东变电站35kV架空线路工程</t>
  </si>
  <si>
    <t>导线防振锤数量有误</t>
  </si>
  <si>
    <t>涡阳-郭寨T接城东变电站35kV电缆线路工程</t>
  </si>
  <si>
    <t>电缆终端杆/塔光缆耐张串未使用绝缘型</t>
  </si>
  <si>
    <t>岳坊-小涧π入岳坊变电站35kV电缆线路工程</t>
  </si>
  <si>
    <t>缺少电缆强制性条文执行情况</t>
  </si>
  <si>
    <t>汊河-大英π入万庄35kV架空线路工程</t>
  </si>
  <si>
    <t>绝缘型地线耐张绝缘子金具串组装图错误</t>
  </si>
  <si>
    <t>汊河-大英π入万庄35kV电缆线路工程</t>
  </si>
  <si>
    <t>缺少电缆终端结构示意图，缺少变电站内配电装置相序布置示意图</t>
  </si>
  <si>
    <t>杆塔名称未执行基建技术〔2022〕3号）、规范未按最新规程规范更新</t>
  </si>
  <si>
    <t>缺少电缆在电缆沟、排管、盘井中布置断面（剖面）图</t>
  </si>
  <si>
    <t>安徽六安城郊东石笋220kV变电站35kV送出工程</t>
  </si>
  <si>
    <t>电缆终端塔地线耐张串未采用绝缘型耐张串</t>
  </si>
  <si>
    <t>缺少电缆在直埋中布置断面图</t>
  </si>
  <si>
    <t>缺少OPGW光缆绝缘型耐张金具组装图</t>
  </si>
  <si>
    <t>缺少变电站站内配电装置相序布置示意图</t>
  </si>
  <si>
    <t>祁门-历口π入大北埠变电站 35kV 架空线路工程</t>
  </si>
  <si>
    <t>相序布置图中导线空间上存在交叉，需核实净空距离是否满足规范要求</t>
  </si>
  <si>
    <t>未按2022版更新标准工艺</t>
  </si>
  <si>
    <t>一般问题</t>
  </si>
  <si>
    <t>缺少灌注桩基础施工图说明和标准工艺</t>
  </si>
  <si>
    <t>安庆怀宁县三桥-新安π入小市变电站35kV线路工程</t>
  </si>
  <si>
    <t>三桥-新安π入小市变电站35kV架空线路工程</t>
  </si>
  <si>
    <t>G16-G17钻越距离紧张，需核实，缺少OPGW光缆双联悬垂金具组装图</t>
  </si>
  <si>
    <t>三桥-新安π入小市变电站35kV电缆线路工程</t>
  </si>
  <si>
    <t>缺少站内配电装置相序布置示意图</t>
  </si>
  <si>
    <t>黄山开创电力勘测设计院有限公司</t>
  </si>
  <si>
    <t>缺少电缆金属护套接地方式原理图</t>
  </si>
  <si>
    <t>工程图纸不全，设计深度不足</t>
  </si>
  <si>
    <t xml:space="preserve">漏列A型应急照明配电箱，不满足《消防应急照明和疏散指示系统技术标准》（GB 51309-2018 ）要求               </t>
  </si>
  <si>
    <t xml:space="preserve">漏列A型应急照明配电箱，不满足《消防应急照明和疏散指示系统技术标准》（GB 51309-2018 ）要求  </t>
  </si>
  <si>
    <t>基础图纸中塔型和转角度数与电气图纸不一致</t>
  </si>
  <si>
    <t>基础配置表中塔型和转角度数与电气图纸不一致</t>
  </si>
  <si>
    <t>塔图卷册名与基础图纸中杆塔型号不一致</t>
  </si>
  <si>
    <t>图卷册名与基础配置表中杆塔型号不一致</t>
  </si>
  <si>
    <t>合肥派河220kV输变电工程</t>
  </si>
  <si>
    <t>合肥派河220kV变电站新建工程</t>
  </si>
  <si>
    <t>缺少小电流接地选线装置的接线</t>
  </si>
  <si>
    <t>补充小电流接地选线装置的接线</t>
  </si>
  <si>
    <t>肥西-慈山π入派河变电站220kV线路工程</t>
  </si>
  <si>
    <t>基础配置表与电气卷册中的塔型名称不一致</t>
  </si>
  <si>
    <t>六安河棚-庐镇35kV线路工程</t>
  </si>
  <si>
    <t>河棚35kV变电站35kV庐镇间隔扩建工程</t>
  </si>
  <si>
    <t>河棚-庐镇35kV架空线路工程</t>
  </si>
  <si>
    <t>河棚-庐镇35kV电缆线路工程</t>
  </si>
  <si>
    <t>宿州城郊祁县-大营π入永镇变电站35kV线路工程</t>
  </si>
  <si>
    <t>祁县-大营π入永镇变电站35kV架空线路工程</t>
  </si>
  <si>
    <t>祁县-大营π入永镇变电站35kV电缆线路工程</t>
  </si>
  <si>
    <t>池州石台县城关-兰关T接蓬莱变电站35kV线路工程</t>
  </si>
  <si>
    <t>蓬莱110k变电站35kV兰关间隔扩建工程</t>
  </si>
  <si>
    <t>城关-兰关T接蓬莱变电站35kV线路工程</t>
  </si>
  <si>
    <t>线路</t>
  </si>
  <si>
    <t>使用索道运输段的塔位选择不合理</t>
  </si>
  <si>
    <t>本工程部分索道均用于单基杆塔使用，利用索道的必要性不强，且利用率不高，提高了工程造价，</t>
  </si>
  <si>
    <t>根据索道运用的原则合理选择需要采用索道运输的塔位，并进行索道运输的经济性分析</t>
  </si>
  <si>
    <t>蚌埠怀远县南国环保热电有限公司热电联产35kV线路工程</t>
  </si>
  <si>
    <t>荆山110kV变电站35kV南国热电厂间隔改造工程</t>
  </si>
  <si>
    <t>南国热电厂-荆山35kV架空线路工程</t>
  </si>
  <si>
    <t>南国热电厂-荆山35kV电缆线路工程</t>
  </si>
  <si>
    <t>安庆宿松县破凉-陈汉35kV线路工程</t>
  </si>
  <si>
    <t>铜陵枞阳县金社35kV输变电工程</t>
  </si>
  <si>
    <t>金社35kV变电站新建工程</t>
  </si>
  <si>
    <t>铜陵市电力咨询设计有限责任公司</t>
  </si>
  <si>
    <t>主电缆沟做法前后不一致</t>
  </si>
  <si>
    <t>加强专业校审，提升设计图纸质量</t>
  </si>
  <si>
    <t>渡江-金社35kV架空线路工程</t>
  </si>
  <si>
    <t>基础标准工艺未更新</t>
  </si>
  <si>
    <t>渡江-金社35kV电缆线路工程</t>
  </si>
  <si>
    <t>缺少电缆分盘</t>
  </si>
  <si>
    <t>宣城绩溪板桥35kV变电站2号主变扩建工程</t>
  </si>
  <si>
    <t>安庆城南110kV输变电工程</t>
  </si>
  <si>
    <t>安庆城南110kV变电站新建工程</t>
  </si>
  <si>
    <t>消防水池基坑支护计列打拔钢板桩无依据和无具体方案</t>
  </si>
  <si>
    <t xml:space="preserve">设计及列50t打拔钢板桩的工程量，无相关方案。
</t>
  </si>
  <si>
    <t>钢板桩支护用于城区建设用地紧张，
无条件放坡开挖且土质稳定性差的站址，且初设阶段需提供具体支护方案。</t>
  </si>
  <si>
    <t>已请设计核实情况后修改。</t>
  </si>
  <si>
    <t>茗南-熙湖T接城南变电站110kV架空线路工程</t>
  </si>
  <si>
    <t>茗南-熙湖T接城南变电站110kV电缆线路工程</t>
  </si>
  <si>
    <t>芜湖二坝110kV输变电工程</t>
  </si>
  <si>
    <t>芜湖二坝110kV变电站新建工程</t>
  </si>
  <si>
    <t>芜湖通江220kV变电站110kV二坝间隔扩建工程</t>
  </si>
  <si>
    <t>通江-二坝110kV架空线路工程</t>
  </si>
  <si>
    <t>通江-二坝110kV电缆线路工程</t>
  </si>
  <si>
    <t>安庆石化110kV输变电工程</t>
  </si>
  <si>
    <t>安庆石化110kV变电站新建工程</t>
  </si>
  <si>
    <t>安庆220kV变电站110kV石化间隔改造工程</t>
  </si>
  <si>
    <t>晴岚220kV变电站110kV石化间隔改造工程</t>
  </si>
  <si>
    <t>安庆-朝阳改接晴岚变电站110kV电缆线路工程</t>
  </si>
  <si>
    <t>安庆-晴岚π入石化变电站110kV电缆线路工程</t>
  </si>
  <si>
    <t>安庆-朝阳改接晴岚变电站110kV架空线路工程</t>
  </si>
  <si>
    <t>六安高皇220kV输变电工程</t>
  </si>
  <si>
    <t>高皇220kV变电站新建工程</t>
  </si>
  <si>
    <t>汪墩220kV变电站间隔扩建工程</t>
  </si>
  <si>
    <t>挥手220kV变电站保护改造工程</t>
  </si>
  <si>
    <t>皋城500kV变电站220kV间隔保护改造工程</t>
  </si>
  <si>
    <t>汪墩—挥手π入高皇变220kV线路工程</t>
  </si>
  <si>
    <t>松滋—汉王π入汪墩变220kV线路工程</t>
  </si>
  <si>
    <t>徐庙-庄墓、徐庙-义井π入庄墓变电站35kV线路工程</t>
  </si>
  <si>
    <t>拆旧部分无法利旧，造成投资浪费</t>
  </si>
  <si>
    <t>拆旧部分电缆无法利旧，造成投资浪费</t>
  </si>
  <si>
    <t>工程建设时序衔接不当</t>
  </si>
  <si>
    <t>安徽淮北况楼-杨柳220kV线路工程</t>
  </si>
  <si>
    <t>况楼220kV变电站间隔扩建工程</t>
  </si>
  <si>
    <t>况楼-杨柳220kV线路工程</t>
  </si>
  <si>
    <t>基础地质勘察深度不足</t>
  </si>
  <si>
    <t>勘测深度不足</t>
  </si>
  <si>
    <t>A9、A10塔位基础地质勘察深度不足</t>
  </si>
  <si>
    <t>勘测深度不满足设计需求</t>
  </si>
  <si>
    <t>杨柳-四铺π入况楼变110kV电缆线路工程</t>
  </si>
  <si>
    <t>电缆沟盖板强度不足</t>
  </si>
  <si>
    <t>线路电缆沟盖板搭接长度及强度不足</t>
  </si>
  <si>
    <t>设计方案需进一步核实，不满足强度要求</t>
  </si>
  <si>
    <t>系统通信工程</t>
  </si>
  <si>
    <t>亳州二-乐土220kV线路工程</t>
  </si>
  <si>
    <t>跨铁路段、跨高速段缺少铁塔重要性系数</t>
  </si>
  <si>
    <t>平断面中跨铁路、跨高速段未标识重要性系数否经济合理</t>
  </si>
  <si>
    <t>安徽皖南网架调整古泉-敬亭 500kV 线路工程</t>
  </si>
  <si>
    <t>敬亭换流站500kV间隔扩建工程</t>
  </si>
  <si>
    <t>中国电力工程顾问集团华东电力设计院有限公司</t>
  </si>
  <si>
    <t>拆除二次电缆工作量计列不合理</t>
  </si>
  <si>
    <t>增加拆除二次电缆工作量</t>
  </si>
  <si>
    <t>古泉-敬亭500kV线路工程</t>
  </si>
  <si>
    <t>46#-47#档林木砍伐量过大</t>
  </si>
  <si>
    <t>46#-47#档林木砍伐量过大，建议按跨越设计</t>
  </si>
  <si>
    <t>导线降温值有误</t>
  </si>
  <si>
    <t>240/30导线降温值应为20℃，需修改</t>
  </si>
  <si>
    <t>根据GB50217核实并修改电缆接地方式说明</t>
  </si>
  <si>
    <t>缺少#7塔~新集构架断面</t>
  </si>
  <si>
    <t>核实并补充#7塔~新集构架断面</t>
  </si>
  <si>
    <t>图纸中缺少强条、反措</t>
  </si>
  <si>
    <t>宿州城郊沱河-朱仙庄、姬村-朱仙庄（芦岭T接线）改接埇南变电站35kV线路工程</t>
  </si>
  <si>
    <t>沱河-朱仙庄、姬村-朱仙庄（芦岭T接线）改接埇南变电站35kV架空线路工程</t>
  </si>
  <si>
    <t>AT10塔分支示意图未标明横担长度</t>
  </si>
  <si>
    <t>AT10塔分支示意图应标明横担长度，至AT11、BT1、AT9塔中心还是横担应说明清楚</t>
  </si>
  <si>
    <t>沱河-朱仙庄、姬村-朱仙庄（芦岭T接线）改接埇南变电站35kV电缆线路工程</t>
  </si>
  <si>
    <t>电缆引下示意与电气《架空线与电缆终端塔连接布置图》不一致</t>
  </si>
  <si>
    <t>宿州城郊李园-永镇π入浍南变电站 35kV 线路工程</t>
  </si>
  <si>
    <t>宿州明丽电力规划设计院有 限公司</t>
  </si>
  <si>
    <t>保护帽尺寸不符合标准工艺要求</t>
  </si>
  <si>
    <t>李园-永镇π入浍南变电站 35kV 电缆线路工程</t>
  </si>
  <si>
    <t>垫层中设计配筋不合理</t>
  </si>
  <si>
    <t>T24塔分支示意图有歧义</t>
  </si>
  <si>
    <t>T24塔分支示意图有歧义，应标注中心线及横担和中心线的角度</t>
  </si>
  <si>
    <t>电缆分盘说明书电缆分盘长度数量统计有误</t>
  </si>
  <si>
    <t>六安金寨果子园35kV输变电工程</t>
  </si>
  <si>
    <t>果子园35kV变电站新建工程</t>
  </si>
  <si>
    <t>技术文件中站址总用地面积超出选址意见书给定面积。
挖方区站外边坡未考虑护坡。
装配式围墙基础工程量大。</t>
  </si>
  <si>
    <t>技术文件中站址总用地面积与选址意见书给定面积不一致。
站址挖方区放坡开挖后未考虑坡面风化岩防护。
装配式围墙基础构件重复计列，且工程量大。</t>
  </si>
  <si>
    <t>站址总用地面积应与选址意见书保持一致。
站址岩土地质为风化岩，挖方区放坡开挖后应考虑坡面防护，采用砌体或植被护坡。
装配式围墙基础型式不应独基、条基、砖基础混合设计，且工程量大。</t>
  </si>
  <si>
    <t>已请设计修改相关内容</t>
  </si>
  <si>
    <t>斑竹园-果子园35kV架空线路工程</t>
  </si>
  <si>
    <t>斑竹园-果子园35kV电缆线路工程</t>
  </si>
  <si>
    <t>黄山祁门县先锋110kV变电站35kV送出工程</t>
  </si>
  <si>
    <t>祁门-小路口π入先锋变35kV架空线路工程</t>
  </si>
  <si>
    <t>祁门-小路口π入先锋变35kV电缆线路工程</t>
  </si>
  <si>
    <t>六安舒城庐镇35kV变电站2号主变扩建工程</t>
  </si>
  <si>
    <t>室外电容器与配电装置场区防火间距不足。
操作地坪面积计列偏大。</t>
  </si>
  <si>
    <t>室外电容器与配电装置场区防火间距不足10m。
扩建工程操作地坪面积计列偏大。</t>
  </si>
  <si>
    <t>室外电容器与配电装置场区防火间距不足10m，
应设置防火墙。
扩建工程仅对本期新增设备考虑操作地坪，其余按原状恢复即可。</t>
  </si>
  <si>
    <t>宣城郎溪县凌笪-下吴35kV线路工程</t>
  </si>
  <si>
    <t>凌笪-下吴35kV架空线路工程</t>
  </si>
  <si>
    <t>跨省道未采用独立耐张段，设计深度不足</t>
  </si>
  <si>
    <t>未执行《涉路工程安全评价规范》（DB 34/T 2395-2015）</t>
  </si>
  <si>
    <t>跨省道采用独立耐张段</t>
  </si>
  <si>
    <t>凌笪-下吴35kV电缆线路工程</t>
  </si>
  <si>
    <t>宣城旌德云乐35kV变电站2号主变扩建工程</t>
  </si>
  <si>
    <t>宣城广德凤桥35kV变电站2号主变扩建工程</t>
  </si>
  <si>
    <t>黄山祁门县华扬35kV输变电工程</t>
  </si>
  <si>
    <t>黄山祁门县华扬35kV变电站新建工程</t>
  </si>
  <si>
    <t>总征地面积与选址意见书不一致。
土方工程量技术与概算不一致。</t>
  </si>
  <si>
    <t xml:space="preserve">北侧站外边坡部分用地未计入选址意见书，
设计文件与其不一致。
土方工程量设计文件与概算不一致。
</t>
  </si>
  <si>
    <t xml:space="preserve">总用地面积应与选址意见书
保持一致，站外边坡面积超出部分与建设单位
核实过后修改为按连带征地计列。
站址场平挖方量由当地政府承担，但概算计列了部分挖方量，与技术文件不一致。
</t>
  </si>
  <si>
    <t>祁门110kV变电站35kV华扬间隔扩建工程</t>
  </si>
  <si>
    <t>祁门-华扬35kV架空线路工程</t>
  </si>
  <si>
    <t>祁门-华扬35kV电缆线路工程</t>
  </si>
  <si>
    <t>阜阳城郊三塔-王店T接三合变电站35kV线路工程</t>
  </si>
  <si>
    <t>三塔-王店T接三合变电站35kV架空线路工程</t>
  </si>
  <si>
    <t>阜阳电力规划设计院有限公司</t>
  </si>
  <si>
    <t>三塔-王店T接三合变电站35kV电缆线路工程</t>
  </si>
  <si>
    <t>宣城沈村-万里纸业35kV线路工程</t>
  </si>
  <si>
    <t>沈村-万里纸业35kV架空线路工程</t>
  </si>
  <si>
    <t>沈村-万里纸业35kV电缆线路工程</t>
  </si>
  <si>
    <t>滁州开元110kV输变电工程</t>
  </si>
  <si>
    <t>滁州开元110kV变电站新建工程</t>
  </si>
  <si>
    <t>站外排水沟渠无具体支撑方案。
地基处理换填垫层工程量没有优化。</t>
  </si>
  <si>
    <t>站址场地现状有排水土沟渠，
设计仅计列工程量，无支撑方案。
地基处理换填垫层工程量与可研相比没有优化核减。</t>
  </si>
  <si>
    <t>初设阶段应对站址所占用的排水沟渠
做出具体还建方案，以免阻断原场地排水系统。
初设阶段应按深度要求对换填垫层工程量
经过计算，根据实际情况核减相应工程量。</t>
  </si>
  <si>
    <t>已请设计补充相关方案。
已请设计核减相关工程量。</t>
  </si>
  <si>
    <t>天长-开元110kV架空线路工程</t>
  </si>
  <si>
    <t>天长-开元110kV电缆线路工程</t>
  </si>
  <si>
    <t>元通-开元110kV架空线路工程</t>
  </si>
  <si>
    <t>池州腾飞220kV变电站110kV送出工程</t>
  </si>
  <si>
    <t>枫岭-龙江T接至腾飞变电站110kV电缆线路工程</t>
  </si>
  <si>
    <t>池州电力规划设计院有限公司</t>
  </si>
  <si>
    <t>枫岭-新湖π入腾飞变电站110kV架空线路工程</t>
  </si>
  <si>
    <t>林木砍伐数量不准确，道路交叉跨越不准确，临时道路修建方案不合理</t>
  </si>
  <si>
    <t>林木砍伐、道路跨越统计量不合理，施工临时道路修建未结合工程实际情况</t>
  </si>
  <si>
    <t>提高设计深度，细化通道清理、交叉跨越和临时道路修建工程量</t>
  </si>
  <si>
    <t>枫岭-新湖π入腾飞变电站110kV电缆线路工程</t>
  </si>
  <si>
    <t>合肥慈山220kV变电站110kV站前路主所间隔扩建工程</t>
  </si>
  <si>
    <t>合肥屏显220kV变电站220kV庐晶间隔扩建工程</t>
  </si>
  <si>
    <t>祁门县华扬35kV变电站新建工程</t>
  </si>
  <si>
    <t>总平面图中未见永久控制基准点</t>
  </si>
  <si>
    <t>加强审核把关</t>
  </si>
  <si>
    <t>N3转角度数大于40°，转角塔外角侧未配置跳线串</t>
  </si>
  <si>
    <t>六安三里井110kV 输变电工程</t>
  </si>
  <si>
    <t>三里井110kV变电站新建工程</t>
  </si>
  <si>
    <t>红石-叶桥π入三里井变电站110kV架空线路工程</t>
  </si>
  <si>
    <t>红石-叶桥π入三里井变电站110kV电缆线路工程</t>
  </si>
  <si>
    <t>宿州濉河220kV变电站110kV送出工程</t>
  </si>
  <si>
    <t>220kV刘尧变电站110kV濉河间隔保护改造工程</t>
  </si>
  <si>
    <t>刘尧-屏山π入濉河变电站110kV线路工程</t>
  </si>
  <si>
    <t>蟠龙-夏邱π入濉河变电站110kV线路工程</t>
  </si>
  <si>
    <t>刘尧-泗县π入濉河变电站110kV线路工程</t>
  </si>
  <si>
    <t>合肥巢湖市钓鱼35kV变电站2号主变扩建工程</t>
  </si>
  <si>
    <t>合肥电力规划设计院</t>
  </si>
  <si>
    <t>合肥巢湖市海如35kV变电站2号主变扩建工程</t>
  </si>
  <si>
    <t>合肥巢湖市司集35kV变电站2号主变扩建工程</t>
  </si>
  <si>
    <t>安庆潜山市官庄35kV变电站2号主变扩建工程</t>
  </si>
  <si>
    <t>池州石台县七井35kV变电站2号主变扩建工程</t>
  </si>
  <si>
    <t>池州明都电力咨询设计有限公司</t>
  </si>
  <si>
    <t>六安东石笋220kV变电站110kV送出工程</t>
  </si>
  <si>
    <t>龙井-山七改接东石笋变电站110kV线路工程</t>
  </si>
  <si>
    <t>光缆防振锤安装档距与《OPGW光缆防振锤安装示意图》不一致</t>
  </si>
  <si>
    <t>沙埂-张店π入东石笋变电站110kV线路工程</t>
  </si>
  <si>
    <t>挖孔桩基础施工图混凝土等级(C25)与挖孔桩基础施工说明(C30)不一致</t>
  </si>
  <si>
    <t>东石笋-山七110kV线路工程</t>
  </si>
  <si>
    <t>官庄35kV变电站2号主变扩建工程</t>
  </si>
  <si>
    <t>缺少电容器基础周边操作地坪详细做法</t>
  </si>
  <si>
    <t>图纸校审把关不严</t>
  </si>
  <si>
    <t>阜阳东郊110kV输变电工程</t>
  </si>
  <si>
    <t>阜阳东郊110kV变电站新建工程</t>
  </si>
  <si>
    <t>池州菊江220kV变电站 35kV 间隔扩建工程</t>
  </si>
  <si>
    <t>池州菊江220kV变电站 35kV间隔扩建工程</t>
  </si>
  <si>
    <t>线路开关柜零序电流是否接入小电流选线装置</t>
  </si>
  <si>
    <t xml:space="preserve">线路开关柜零序电流是否接入小电流选线装置  </t>
  </si>
  <si>
    <t>邢集-正午π入东郊变电站110kV架空线路工程</t>
  </si>
  <si>
    <t>邢集-正午π入东郊变电站110kV电缆线路工程</t>
  </si>
  <si>
    <t>六安城郊独山110kV变电站35kV送出工程</t>
  </si>
  <si>
    <t>西河口-独山π入独山变电站35kV 架空线路工程</t>
  </si>
  <si>
    <t>西河口-独山π入独山变电站35kV 电缆线路工程</t>
  </si>
  <si>
    <t>邢集220kV变电站110kV东郊间隔改造工程</t>
  </si>
  <si>
    <t>正午220kV变电站110kV东郊间隔改造工程</t>
  </si>
  <si>
    <t>蚌埠高新技术产业开发区热电联产项目35kV送出工程</t>
  </si>
  <si>
    <t>高新热电厂-秦集35kV线路工程</t>
  </si>
  <si>
    <t>西河口-独山π入独山变电站35kV电缆线路工程</t>
  </si>
  <si>
    <t>阜阳沙河-太和220kV线路工程</t>
  </si>
  <si>
    <t>沙河-尧天湖、沙河-牛庄220kV线路改造工程</t>
  </si>
  <si>
    <t>合肥珠江路220kV变电站110kV送出工程</t>
  </si>
  <si>
    <t>锦绣-广西路π入珠江路变电站110kV电缆线路工程</t>
  </si>
  <si>
    <t>蚌埠安东110kV输变电工程</t>
  </si>
  <si>
    <t>凤阳-临淮T接安东变电站、凤阳-安东110kV电缆线路工程</t>
  </si>
  <si>
    <t>宣城嵩合110kV输变电工程</t>
  </si>
  <si>
    <t>东津-嵩合110kV电缆线路工程</t>
  </si>
  <si>
    <t>宿州黄岗110kV输变电工程</t>
  </si>
  <si>
    <t>宿州黄岗110kV变电站新建工程</t>
  </si>
  <si>
    <t>淮南泥河110kV输变电工程</t>
  </si>
  <si>
    <t>淮南泥河110kV变电站新建工程</t>
  </si>
  <si>
    <t>古沟220kV变电站110kV泥河间隔扩建工程</t>
  </si>
  <si>
    <t>古沟-泥河110kV线路工程</t>
  </si>
  <si>
    <t>合肥黄屯220kV变电站220kV国轩电池间隔扩建工程</t>
  </si>
  <si>
    <t>滁州天长燃机调峰电厂220kV送出工程</t>
  </si>
  <si>
    <t>护桥220kV变电站220kV调峰电厂、元通、天长牵引站间隔扩建工程</t>
  </si>
  <si>
    <t>调峰电厂-护桥220kV线路工程</t>
  </si>
  <si>
    <t>安庆北门坦110kV变电站2号主变扩建工程</t>
  </si>
  <si>
    <t>阜阳太和李腰220kV变电站110kV送出工程</t>
  </si>
  <si>
    <t>太和-旧县π入李腰变电站110kV线路工程</t>
  </si>
  <si>
    <t>太和-细阳、东庄-盛世（T接细阳）π入李腰变电站110kV线路工程</t>
  </si>
  <si>
    <t>淮南樊庙220kV变电站110kV中环中清间隔扩建工程</t>
  </si>
  <si>
    <t>淮南电力规划设计院有限公司</t>
  </si>
  <si>
    <t>宣城宗汉岭220kV变电站2号主变扩建工程</t>
  </si>
  <si>
    <t>芜湖通江220kV变电站220kV信义工厂、信义白茆光伏间隔扩建工程</t>
  </si>
  <si>
    <t>芜湖民安220kV变电站220kV信义工厂间隔扩建工程</t>
  </si>
  <si>
    <t>宿州谷岭220kV变电站110kV国能光伏间隔改造工程</t>
  </si>
  <si>
    <t>宿州恒馨110kV变电站3号主变扩建工程</t>
  </si>
  <si>
    <t>蚌埠垓下220kV变电站220kV中广核间隔扩建工程</t>
  </si>
  <si>
    <t>淮南市李一矿35kV变电站新建工程</t>
  </si>
  <si>
    <t>望峰岗110kV变电站35kV李一矿间隔改造工程</t>
  </si>
  <si>
    <t>问题名称</t>
  </si>
  <si>
    <t>专业
子项</t>
  </si>
  <si>
    <t>问题
编号</t>
  </si>
  <si>
    <t>问题类型</t>
  </si>
  <si>
    <t>问题级别</t>
  </si>
  <si>
    <t>配电装置空气间隙不满足规程规范要求，存在安全隐患。</t>
  </si>
  <si>
    <t>D1-01</t>
  </si>
  <si>
    <t>严重</t>
  </si>
  <si>
    <t>01.北京公司</t>
  </si>
  <si>
    <t>高海拔地区设备外绝缘水平、带电安全净距未按标准进行空气绝缘修正，存在安全隐患。</t>
  </si>
  <si>
    <t>D1-02</t>
  </si>
  <si>
    <t>02.天津公司</t>
  </si>
  <si>
    <t>间隔扩建、线路改接或升容改造工程缺少相关在运设备校核计算，存在安全隐患。</t>
  </si>
  <si>
    <t>D1-03</t>
  </si>
  <si>
    <t>03.河北公司</t>
  </si>
  <si>
    <t>同塔并架平行长线路缺少电磁感应、静电感应电流电压计算，造成设备选型错误。</t>
  </si>
  <si>
    <t>D1-04</t>
  </si>
  <si>
    <t>04.冀北公司</t>
  </si>
  <si>
    <t>高压并联电抗器出口隔离开关设置论证不足，造成技术方案不合理。</t>
  </si>
  <si>
    <t>D1-05</t>
  </si>
  <si>
    <t>05.山西公司</t>
  </si>
  <si>
    <t>处于8度地震区的变电站未按技术标准要求合理配置设备抗震措施。</t>
  </si>
  <si>
    <t>D1-06</t>
  </si>
  <si>
    <t>06.山东公司</t>
  </si>
  <si>
    <t>站外电源设计深度不足，方案缺乏依据，造成可靠性偏低或投资调整。</t>
  </si>
  <si>
    <t>D1-07</t>
  </si>
  <si>
    <t>07.上海公司</t>
  </si>
  <si>
    <t>土壤电阻率测量深度不足，所采取的降阻措施针对性差。</t>
  </si>
  <si>
    <t>D1-08</t>
  </si>
  <si>
    <t>08.江苏公司</t>
  </si>
  <si>
    <t>电缆防火措施不满足技术标准要求，存在安全隐患。</t>
  </si>
  <si>
    <t>D1-09</t>
  </si>
  <si>
    <t>09.浙江公司</t>
  </si>
  <si>
    <t>停电过渡措施考虑不周，造成工程实施困难或费用不足。</t>
  </si>
  <si>
    <t>D1-10</t>
  </si>
  <si>
    <t>材料计列不准确，影响工程造价的准确性。</t>
  </si>
  <si>
    <t>D1-11</t>
  </si>
  <si>
    <t>11.福建公司</t>
  </si>
  <si>
    <t>电缆沟设计考虑不全面，影响工程实施。</t>
  </si>
  <si>
    <t>D1-12</t>
  </si>
  <si>
    <t>12.湖北公司</t>
  </si>
  <si>
    <t>应急照明设计不满足技术标准要求，存在安全隐患。</t>
  </si>
  <si>
    <t>D1-13</t>
  </si>
  <si>
    <t>13.湖南公司</t>
  </si>
  <si>
    <t>接地材料材质、截面选择未考虑防腐蚀要求，影响接地装置使用年限。</t>
  </si>
  <si>
    <t>D1-14</t>
  </si>
  <si>
    <t>14.河南公司</t>
  </si>
  <si>
    <t>缺少直流电源系统空开级差配合计算，存在越级跳闸、停电范围扩大的隐患。</t>
  </si>
  <si>
    <t>D2-01</t>
  </si>
  <si>
    <t>15.江西公司</t>
  </si>
  <si>
    <t>继电保护选型不匹配，双重化保护回路接线不准确，存在保护拒动、误动或双套同时失去的风险。</t>
  </si>
  <si>
    <t>D2-02</t>
  </si>
  <si>
    <t>16.四川公司</t>
  </si>
  <si>
    <t>电流互感器二次绕组配置方案不正确，扩大事故停电范围。</t>
  </si>
  <si>
    <t>D2-03</t>
  </si>
  <si>
    <t>17.重庆公司</t>
  </si>
  <si>
    <t>备自投装置配置方案与调度运行方式不匹配，不满足调度运行方式要求。</t>
  </si>
  <si>
    <t>D2-04</t>
  </si>
  <si>
    <t>18.辽宁公司</t>
  </si>
  <si>
    <t>故障录波装置信息采集不全，方案不合理。</t>
  </si>
  <si>
    <t>D2-05</t>
  </si>
  <si>
    <t>19.吉林公司</t>
  </si>
  <si>
    <t>设计方案与通信现状不匹配，缺少通信过渡方案。</t>
  </si>
  <si>
    <t>D2-06</t>
  </si>
  <si>
    <t>20.黑龙江公司</t>
  </si>
  <si>
    <t>预制光缆开列方式与现场实施脱节，工程量偏差较大。</t>
  </si>
  <si>
    <t>D2-07</t>
  </si>
  <si>
    <t>21.蒙东公司</t>
  </si>
  <si>
    <t>场地竖向布置设计未充分考虑环境条件，边坡方案可实施性差。</t>
  </si>
  <si>
    <t>BT-01</t>
  </si>
  <si>
    <t>22.陕西公司</t>
  </si>
  <si>
    <t>专业间配合不到位，造成建构筑物基础碰撞。</t>
  </si>
  <si>
    <t>BT-02</t>
  </si>
  <si>
    <t>23.甘肃公司</t>
  </si>
  <si>
    <t>未结合工程实际地质情况开展地基处理方案比选，造成投资较大调整。</t>
  </si>
  <si>
    <t>BT-03</t>
  </si>
  <si>
    <t>24.青海公司</t>
  </si>
  <si>
    <t>特殊地质条件未采取针对性地基处理方案，造成投资浪费。</t>
  </si>
  <si>
    <t>BT-04</t>
  </si>
  <si>
    <t>25.宁夏公司</t>
  </si>
  <si>
    <t>地下水位较高地区缺少施工降水方案或方案论证不充分。</t>
  </si>
  <si>
    <t>BT-05</t>
  </si>
  <si>
    <t>26.新疆公司</t>
  </si>
  <si>
    <t>测量资料精度不满足规范要求，造成土方工程量较大偏差。</t>
  </si>
  <si>
    <t>BT-06</t>
  </si>
  <si>
    <t>27.西藏公司</t>
  </si>
  <si>
    <t>地质勘察报告未准确反映地层实际情况，设计方案存在安全隐患。</t>
  </si>
  <si>
    <t>BT-07</t>
  </si>
  <si>
    <t>水源勘察深度不足，数据缺失，无法支撑设计方案。</t>
  </si>
  <si>
    <t>BT-08</t>
  </si>
  <si>
    <t>户内配电装置暖通进排风口布置不满足技术标准要求，影响散热效率。</t>
  </si>
  <si>
    <t>BT-09</t>
  </si>
  <si>
    <t>设计方案未落实环评报告对噪声控制的要求，造成厂界超标。</t>
  </si>
  <si>
    <t>BT-10</t>
  </si>
  <si>
    <t>室外GIS设备基础沉降变形监测内容、范围和监测设施的位置统筹安排不合理。</t>
  </si>
  <si>
    <t>BT-11</t>
  </si>
  <si>
    <t>建筑物风机防雨罩选型、雨水管设置位置不合理。</t>
  </si>
  <si>
    <t>BT-12</t>
  </si>
  <si>
    <t>抗渗混凝土设计结构尺寸有误。</t>
  </si>
  <si>
    <t>BT-13</t>
  </si>
  <si>
    <t>穿墙套管构造节点、门窗结构节点、外门窗不符合密封性要求。</t>
  </si>
  <si>
    <t>BT-14</t>
  </si>
  <si>
    <t>回填土压实系数控制值不符合规范要求。</t>
  </si>
  <si>
    <t>BT-15</t>
  </si>
  <si>
    <t>路径选择深度不足，未对可研推荐路径方案充分优化，造成投资浪费。</t>
  </si>
  <si>
    <t>XD-01</t>
  </si>
  <si>
    <t>未按远近结合原则开展变电站出线规划，造成线路改造或重复跨越。</t>
  </si>
  <si>
    <t>XD-02</t>
  </si>
  <si>
    <t>气象条件取值论证不充分，导致设计方案与实际不符，造成投资浪费。</t>
  </si>
  <si>
    <t>XD-03</t>
  </si>
  <si>
    <t>线路、变电专业缺乏配合，导致相序错误，存在安全隐患。</t>
  </si>
  <si>
    <t>XD-04</t>
  </si>
  <si>
    <t>长线路未考虑导线换位，存在安全隐患。</t>
  </si>
  <si>
    <t>XD-05</t>
  </si>
  <si>
    <t>线路重要交叉跨越和障碍物的勘测内容不完整、不准确，造成设计漏项或错误。</t>
  </si>
  <si>
    <t>XD-06</t>
  </si>
  <si>
    <t>导线选型缺乏必要的比选论证，全寿命周期经济性较差。</t>
  </si>
  <si>
    <t>XD-07</t>
  </si>
  <si>
    <t>地线或OPGW光缆未校验短路热容量，存在安全隐患。</t>
  </si>
  <si>
    <t>XD-08</t>
  </si>
  <si>
    <t>电缆分段方案、接地设计不合理,造成电缆附件浪费、损耗增加。</t>
  </si>
  <si>
    <t>XD-09</t>
  </si>
  <si>
    <t>污区调查深度不足，绝缘配置与实际污区不符。</t>
  </si>
  <si>
    <t>XD-10</t>
  </si>
  <si>
    <t>XD-11</t>
  </si>
  <si>
    <t>未结合工程实际条件选择合理的杆塔通用设计模块，造成投资浪费。</t>
  </si>
  <si>
    <t>XT-01</t>
  </si>
  <si>
    <t>线路改造未经校核直接利用旧塔，存在安全隐患。</t>
  </si>
  <si>
    <t>XT-02</t>
  </si>
  <si>
    <t>地质资料深度不足，造成基础设计方案或施工方案发生较大变化。</t>
  </si>
  <si>
    <t>XT-03</t>
  </si>
  <si>
    <t>水文资料深度不足，造成技术方案较大变化。</t>
  </si>
  <si>
    <t>XT-04</t>
  </si>
  <si>
    <t>塔基断面地形测量数据不准确，造成杆塔和基础配置方案较大变化。</t>
  </si>
  <si>
    <t>XT-05</t>
  </si>
  <si>
    <t>基础选型缺乏必要的论证、比选，造成投资浪费。</t>
  </si>
  <si>
    <t>XT-06</t>
  </si>
  <si>
    <t>基础配置与塔位地形不吻合，造成投资浪费。</t>
  </si>
  <si>
    <t>XT-07</t>
  </si>
  <si>
    <t>基础防腐设计方案缺乏论证，存在安全隐患。</t>
  </si>
  <si>
    <t>XT-08</t>
  </si>
  <si>
    <t>塔基水土保持措施不到位，存在安全隐患。</t>
  </si>
  <si>
    <t>XT-09</t>
  </si>
  <si>
    <t>电缆工程隧道施工工法论证不充分，推荐的施工工法缺乏依据。</t>
  </si>
  <si>
    <t>XT-10</t>
  </si>
  <si>
    <t>未按照地脚螺栓管控有关要求采用地脚螺栓规格</t>
  </si>
  <si>
    <t>XT-11</t>
  </si>
  <si>
    <t>未按初步设计确定的杆塔模块、钢材材质、基础混凝土强度、基础钢材材质等技术原则开展施工图文件编制</t>
  </si>
  <si>
    <t>XT-12</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</si>
</sst>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 numFmtId="178" formatCode="yyyy&quot;年&quot;m&quot;月&quot;;@"/>
    <numFmt numFmtId="179" formatCode="yyyy\-mm\-dd"/>
  </numFmts>
  <fonts count="48">
    <font>
      <sz val="11"/>
      <color theme="1"/>
      <name val="宋体"/>
      <charset val="134"/>
      <scheme val="minor"/>
    </font>
    <font>
      <b/>
      <sz val="12"/>
      <color theme="1"/>
      <name val="宋体"/>
      <charset val="134"/>
    </font>
    <font>
      <b/>
      <sz val="12"/>
      <color theme="1"/>
      <name val="宋体"/>
      <charset val="134"/>
      <scheme val="minor"/>
    </font>
    <font>
      <sz val="12"/>
      <color theme="1"/>
      <name val="宋体"/>
      <charset val="134"/>
      <scheme val="minor"/>
    </font>
    <font>
      <sz val="12"/>
      <color theme="1"/>
      <name val="宋体"/>
      <charset val="134"/>
    </font>
    <font>
      <sz val="12"/>
      <color rgb="FF000000"/>
      <name val="宋体"/>
      <charset val="134"/>
      <scheme val="minor"/>
    </font>
    <font>
      <sz val="11"/>
      <name val="宋体"/>
      <charset val="134"/>
      <scheme val="minor"/>
    </font>
    <font>
      <b/>
      <sz val="10.5"/>
      <name val="宋体"/>
      <charset val="134"/>
    </font>
    <font>
      <sz val="10.5"/>
      <name val="宋体"/>
      <charset val="134"/>
    </font>
    <font>
      <sz val="10"/>
      <name val="宋体"/>
      <charset val="134"/>
      <scheme val="minor"/>
    </font>
    <font>
      <sz val="10"/>
      <name val="宋体"/>
      <charset val="134"/>
    </font>
    <font>
      <sz val="10"/>
      <name val="Times New Roman"/>
      <charset val="134"/>
    </font>
    <font>
      <sz val="9"/>
      <name val="宋体"/>
      <charset val="134"/>
      <scheme val="minor"/>
    </font>
    <font>
      <sz val="9"/>
      <name val="宋体"/>
      <charset val="134"/>
    </font>
    <font>
      <sz val="12"/>
      <name val="宋体"/>
      <charset val="134"/>
      <scheme val="minor"/>
    </font>
    <font>
      <sz val="9"/>
      <color theme="1"/>
      <name val="宋体"/>
      <charset val="134"/>
      <scheme val="minor"/>
    </font>
    <font>
      <sz val="10"/>
      <color theme="1"/>
      <name val="宋体"/>
      <charset val="134"/>
    </font>
    <font>
      <sz val="10"/>
      <color theme="1"/>
      <name val="宋体"/>
      <charset val="134"/>
      <scheme val="minor"/>
    </font>
    <font>
      <sz val="10.5"/>
      <color theme="1"/>
      <name val="宋体"/>
      <charset val="134"/>
    </font>
    <font>
      <sz val="10"/>
      <color theme="1"/>
      <name val="Times New Roman"/>
      <charset val="134"/>
    </font>
    <font>
      <sz val="11"/>
      <name val="Times New Roman"/>
      <charset val="134"/>
    </font>
    <font>
      <sz val="11"/>
      <color theme="1"/>
      <name val="宋体"/>
      <charset val="134"/>
    </font>
    <font>
      <sz val="11"/>
      <color theme="1"/>
      <name val="Times New Roman"/>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Helv"/>
      <charset val="0"/>
    </font>
    <font>
      <b/>
      <sz val="10.5"/>
      <name val="Times New Roman"/>
      <charset val="134"/>
    </font>
    <font>
      <sz val="10"/>
      <name val="仿宋_GB2312"/>
      <charset val="134"/>
    </font>
    <font>
      <sz val="10"/>
      <name val="方正仿宋_GBK"/>
      <charset val="134"/>
    </font>
  </fonts>
  <fills count="3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8" borderId="0" applyNumberFormat="0" applyBorder="0" applyAlignment="0" applyProtection="0">
      <alignment vertical="center"/>
    </xf>
    <xf numFmtId="0" fontId="26" fillId="9" borderId="0" applyNumberFormat="0" applyBorder="0" applyAlignment="0" applyProtection="0">
      <alignment vertical="center"/>
    </xf>
    <xf numFmtId="43" fontId="0" fillId="0" borderId="0" applyFont="0" applyFill="0" applyBorder="0" applyAlignment="0" applyProtection="0">
      <alignment vertical="center"/>
    </xf>
    <xf numFmtId="0" fontId="27" fillId="10"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1" borderId="3" applyNumberFormat="0" applyFont="0" applyAlignment="0" applyProtection="0">
      <alignment vertical="center"/>
    </xf>
    <xf numFmtId="0" fontId="27" fillId="12"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4" applyNumberFormat="0" applyFill="0" applyAlignment="0" applyProtection="0">
      <alignment vertical="center"/>
    </xf>
    <xf numFmtId="0" fontId="35" fillId="0" borderId="4" applyNumberFormat="0" applyFill="0" applyAlignment="0" applyProtection="0">
      <alignment vertical="center"/>
    </xf>
    <xf numFmtId="0" fontId="27" fillId="13" borderId="0" applyNumberFormat="0" applyBorder="0" applyAlignment="0" applyProtection="0">
      <alignment vertical="center"/>
    </xf>
    <xf numFmtId="0" fontId="30" fillId="0" borderId="5" applyNumberFormat="0" applyFill="0" applyAlignment="0" applyProtection="0">
      <alignment vertical="center"/>
    </xf>
    <xf numFmtId="0" fontId="27" fillId="14" borderId="0" applyNumberFormat="0" applyBorder="0" applyAlignment="0" applyProtection="0">
      <alignment vertical="center"/>
    </xf>
    <xf numFmtId="0" fontId="36" fillId="15" borderId="6" applyNumberFormat="0" applyAlignment="0" applyProtection="0">
      <alignment vertical="center"/>
    </xf>
    <xf numFmtId="0" fontId="37" fillId="15" borderId="2" applyNumberFormat="0" applyAlignment="0" applyProtection="0">
      <alignment vertical="center"/>
    </xf>
    <xf numFmtId="0" fontId="38" fillId="16" borderId="7" applyNumberFormat="0" applyAlignment="0" applyProtection="0">
      <alignment vertical="center"/>
    </xf>
    <xf numFmtId="0" fontId="24" fillId="17" borderId="0" applyNumberFormat="0" applyBorder="0" applyAlignment="0" applyProtection="0">
      <alignment vertical="center"/>
    </xf>
    <xf numFmtId="0" fontId="27" fillId="18" borderId="0" applyNumberFormat="0" applyBorder="0" applyAlignment="0" applyProtection="0">
      <alignment vertical="center"/>
    </xf>
    <xf numFmtId="0" fontId="39" fillId="0" borderId="8" applyNumberFormat="0" applyFill="0" applyAlignment="0" applyProtection="0">
      <alignment vertical="center"/>
    </xf>
    <xf numFmtId="0" fontId="40" fillId="0" borderId="9" applyNumberFormat="0" applyFill="0" applyAlignment="0" applyProtection="0">
      <alignment vertical="center"/>
    </xf>
    <xf numFmtId="0" fontId="41" fillId="19" borderId="0" applyNumberFormat="0" applyBorder="0" applyAlignment="0" applyProtection="0">
      <alignment vertical="center"/>
    </xf>
    <xf numFmtId="0" fontId="42" fillId="20" borderId="0" applyNumberFormat="0" applyBorder="0" applyAlignment="0" applyProtection="0">
      <alignment vertical="center"/>
    </xf>
    <xf numFmtId="0" fontId="24" fillId="21" borderId="0" applyNumberFormat="0" applyBorder="0" applyAlignment="0" applyProtection="0">
      <alignment vertical="center"/>
    </xf>
    <xf numFmtId="0" fontId="27"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7" fillId="31" borderId="0" applyNumberFormat="0" applyBorder="0" applyAlignment="0" applyProtection="0">
      <alignment vertical="center"/>
    </xf>
    <xf numFmtId="0" fontId="24" fillId="32" borderId="0" applyNumberFormat="0" applyBorder="0" applyAlignment="0" applyProtection="0">
      <alignment vertical="center"/>
    </xf>
    <xf numFmtId="0" fontId="27" fillId="33" borderId="0" applyNumberFormat="0" applyBorder="0" applyAlignment="0" applyProtection="0">
      <alignment vertical="center"/>
    </xf>
    <xf numFmtId="0" fontId="27" fillId="34" borderId="0" applyNumberFormat="0" applyBorder="0" applyAlignment="0" applyProtection="0">
      <alignment vertical="center"/>
    </xf>
    <xf numFmtId="0" fontId="24" fillId="35" borderId="0" applyNumberFormat="0" applyBorder="0" applyAlignment="0" applyProtection="0">
      <alignment vertical="center"/>
    </xf>
    <xf numFmtId="0" fontId="27" fillId="36" borderId="0" applyNumberFormat="0" applyBorder="0" applyAlignment="0" applyProtection="0">
      <alignment vertical="center"/>
    </xf>
    <xf numFmtId="0" fontId="43" fillId="0" borderId="0">
      <alignment vertical="center"/>
    </xf>
    <xf numFmtId="0" fontId="44" fillId="0" borderId="0"/>
    <xf numFmtId="0" fontId="0" fillId="0" borderId="0">
      <alignment vertical="center"/>
    </xf>
  </cellStyleXfs>
  <cellXfs count="103">
    <xf numFmtId="0" fontId="0" fillId="0" borderId="0" xfId="0">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pplyProtection="1">
      <alignment horizontal="center" vertical="center"/>
      <protection locked="0"/>
    </xf>
    <xf numFmtId="0" fontId="9" fillId="0" borderId="1" xfId="0" applyFont="1" applyFill="1" applyBorder="1" applyAlignment="1" applyProtection="1">
      <alignment horizontal="left" vertical="center"/>
      <protection locked="0"/>
    </xf>
    <xf numFmtId="0" fontId="9" fillId="0" borderId="1" xfId="0" applyFont="1" applyFill="1" applyBorder="1" applyAlignment="1" applyProtection="1">
      <alignment horizontal="left" vertical="center" wrapText="1"/>
      <protection locked="0"/>
    </xf>
    <xf numFmtId="0" fontId="9"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176" fontId="9" fillId="0" borderId="1" xfId="0" applyNumberFormat="1" applyFont="1" applyFill="1" applyBorder="1" applyAlignment="1" applyProtection="1">
      <alignment horizontal="left" vertical="center" wrapText="1"/>
      <protection locked="0"/>
    </xf>
    <xf numFmtId="0" fontId="6" fillId="0" borderId="1" xfId="0" applyFont="1" applyBorder="1" applyAlignment="1">
      <alignment horizontal="center" vertical="center" wrapText="1"/>
    </xf>
    <xf numFmtId="176" fontId="9" fillId="0" borderId="1" xfId="0" applyNumberFormat="1" applyFont="1" applyFill="1" applyBorder="1" applyAlignment="1" applyProtection="1">
      <alignment horizontal="center" vertical="center"/>
      <protection locked="0"/>
    </xf>
    <xf numFmtId="0" fontId="9" fillId="0" borderId="1" xfId="0" applyFont="1" applyFill="1" applyBorder="1" applyAlignment="1" applyProtection="1">
      <alignment horizontal="center" vertical="center"/>
    </xf>
    <xf numFmtId="0" fontId="10"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10" fillId="0" borderId="1" xfId="0" applyFont="1" applyFill="1" applyBorder="1" applyAlignment="1" applyProtection="1">
      <alignment horizontal="center" vertical="center"/>
      <protection locked="0"/>
    </xf>
    <xf numFmtId="0" fontId="11" fillId="0" borderId="1" xfId="0" applyFont="1" applyFill="1" applyBorder="1" applyAlignment="1" applyProtection="1">
      <alignment horizontal="center" vertical="center" wrapText="1"/>
      <protection locked="0"/>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pplyProtection="1">
      <alignment horizontal="center" vertical="center"/>
      <protection locked="0"/>
    </xf>
    <xf numFmtId="0" fontId="12" fillId="0" borderId="1" xfId="0" applyFont="1" applyFill="1" applyBorder="1" applyAlignment="1" applyProtection="1">
      <alignment horizontal="center" vertical="center" wrapText="1"/>
      <protection locked="0"/>
    </xf>
    <xf numFmtId="0" fontId="13" fillId="0" borderId="1" xfId="0" applyFont="1" applyFill="1" applyBorder="1" applyAlignment="1" applyProtection="1">
      <alignment horizontal="center" vertical="center" wrapText="1"/>
      <protection locked="0"/>
    </xf>
    <xf numFmtId="177" fontId="10" fillId="0" borderId="1" xfId="5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8" fontId="11" fillId="0" borderId="1" xfId="0" applyNumberFormat="1"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178" fontId="11" fillId="0" borderId="1" xfId="0" applyNumberFormat="1" applyFont="1" applyFill="1" applyBorder="1" applyAlignment="1" applyProtection="1">
      <alignment horizontal="center" vertical="center" wrapText="1"/>
      <protection locked="0"/>
    </xf>
    <xf numFmtId="176" fontId="12" fillId="0" borderId="1" xfId="0" applyNumberFormat="1" applyFont="1" applyFill="1" applyBorder="1" applyAlignment="1" applyProtection="1">
      <alignment horizontal="center" vertical="center"/>
      <protection locked="0"/>
    </xf>
    <xf numFmtId="0" fontId="12" fillId="0" borderId="1" xfId="0" applyFont="1" applyFill="1" applyBorder="1" applyAlignment="1" applyProtection="1">
      <alignment horizontal="center" wrapText="1"/>
      <protection locked="0"/>
    </xf>
    <xf numFmtId="0" fontId="12" fillId="0" borderId="1" xfId="0" applyFont="1" applyFill="1" applyBorder="1" applyAlignment="1" applyProtection="1">
      <alignment horizontal="center" vertical="center"/>
    </xf>
    <xf numFmtId="0" fontId="11" fillId="0" borderId="1" xfId="51" applyFont="1" applyFill="1" applyBorder="1" applyAlignment="1" applyProtection="1">
      <alignment horizontal="center" vertical="center" wrapText="1"/>
      <protection locked="0"/>
    </xf>
    <xf numFmtId="0" fontId="10" fillId="0" borderId="1" xfId="51" applyFont="1" applyFill="1" applyBorder="1" applyAlignment="1">
      <alignment horizontal="center" vertical="center" wrapText="1"/>
    </xf>
    <xf numFmtId="0" fontId="10" fillId="0" borderId="1" xfId="51" applyFont="1" applyFill="1" applyBorder="1" applyAlignment="1" applyProtection="1">
      <alignment horizontal="center" vertical="center" wrapText="1"/>
      <protection locked="0"/>
    </xf>
    <xf numFmtId="0" fontId="10" fillId="0" borderId="1" xfId="0" applyFont="1" applyBorder="1" applyAlignment="1">
      <alignment horizontal="center" vertical="center" wrapText="1"/>
    </xf>
    <xf numFmtId="0" fontId="6" fillId="0" borderId="1" xfId="0" applyFont="1" applyFill="1" applyBorder="1" applyAlignment="1" applyProtection="1">
      <alignment horizontal="center" vertical="center"/>
      <protection locked="0"/>
    </xf>
    <xf numFmtId="0" fontId="6" fillId="0" borderId="1" xfId="0" applyFont="1" applyFill="1" applyBorder="1" applyAlignment="1" applyProtection="1">
      <alignment horizontal="center" vertical="center" wrapText="1"/>
      <protection locked="0"/>
    </xf>
    <xf numFmtId="178" fontId="11" fillId="0" borderId="1" xfId="50" applyNumberFormat="1" applyFont="1" applyFill="1" applyBorder="1" applyAlignment="1">
      <alignment horizontal="center" vertical="center" wrapText="1"/>
    </xf>
    <xf numFmtId="178" fontId="11" fillId="0" borderId="1" xfId="51" applyNumberFormat="1" applyFont="1" applyFill="1" applyBorder="1" applyAlignment="1">
      <alignment horizontal="center" vertical="center" wrapText="1"/>
    </xf>
    <xf numFmtId="0" fontId="11" fillId="0" borderId="1" xfId="51" applyFont="1" applyFill="1" applyBorder="1" applyAlignment="1" applyProtection="1">
      <alignment horizontal="center" vertical="center" wrapText="1"/>
    </xf>
    <xf numFmtId="0" fontId="10" fillId="0" borderId="1" xfId="51"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protection locked="0"/>
    </xf>
    <xf numFmtId="0" fontId="6" fillId="0" borderId="1" xfId="0" applyFont="1" applyFill="1" applyBorder="1" applyAlignment="1" applyProtection="1">
      <alignment horizontal="center" vertical="center"/>
    </xf>
    <xf numFmtId="0" fontId="14" fillId="0" borderId="1" xfId="0" applyFont="1" applyFill="1" applyBorder="1" applyAlignment="1" applyProtection="1">
      <alignment horizontal="center" wrapText="1"/>
      <protection locked="0"/>
    </xf>
    <xf numFmtId="0" fontId="8" fillId="0" borderId="1" xfId="0" applyFont="1" applyFill="1" applyBorder="1" applyAlignment="1" applyProtection="1">
      <alignment horizontal="center" vertical="center" wrapText="1"/>
      <protection locked="0"/>
    </xf>
    <xf numFmtId="0" fontId="6" fillId="0" borderId="1" xfId="0" applyFont="1" applyBorder="1" applyAlignment="1" applyProtection="1">
      <alignment horizontal="center" vertical="center"/>
      <protection locked="0"/>
    </xf>
    <xf numFmtId="179" fontId="6" fillId="0" borderId="1" xfId="0" applyNumberFormat="1" applyFont="1" applyBorder="1" applyAlignment="1" applyProtection="1">
      <alignment horizontal="center" vertical="center"/>
      <protection locked="0"/>
    </xf>
    <xf numFmtId="0" fontId="14" fillId="0" borderId="1" xfId="0" applyFont="1" applyBorder="1" applyAlignment="1" applyProtection="1">
      <alignment horizontal="center" wrapText="1"/>
      <protection locked="0"/>
    </xf>
    <xf numFmtId="0" fontId="6" fillId="0" borderId="1" xfId="0" applyFont="1" applyBorder="1" applyAlignment="1" applyProtection="1">
      <alignment horizontal="center" vertical="center"/>
    </xf>
    <xf numFmtId="0" fontId="15" fillId="3" borderId="1" xfId="0" applyFont="1" applyFill="1" applyBorder="1" applyAlignment="1">
      <alignment horizontal="center" vertical="center"/>
    </xf>
    <xf numFmtId="0" fontId="0" fillId="3" borderId="1" xfId="0" applyFont="1" applyFill="1" applyBorder="1" applyAlignment="1" applyProtection="1">
      <alignment horizontal="center" vertical="center"/>
      <protection locked="0"/>
    </xf>
    <xf numFmtId="0" fontId="0" fillId="3" borderId="1" xfId="0" applyFont="1" applyFill="1" applyBorder="1" applyAlignment="1" applyProtection="1">
      <alignment horizontal="center" vertical="center" wrapText="1"/>
      <protection locked="0"/>
    </xf>
    <xf numFmtId="0" fontId="16" fillId="3" borderId="1" xfId="0" applyFont="1" applyFill="1" applyBorder="1" applyAlignment="1" applyProtection="1">
      <alignment horizontal="center" vertical="center" wrapText="1"/>
      <protection locked="0"/>
    </xf>
    <xf numFmtId="176" fontId="0" fillId="3" borderId="1" xfId="0" applyNumberFormat="1" applyFont="1" applyFill="1" applyBorder="1" applyAlignment="1" applyProtection="1">
      <alignment horizontal="center" vertical="center"/>
      <protection locked="0"/>
    </xf>
    <xf numFmtId="0" fontId="3" fillId="3" borderId="1" xfId="0" applyFont="1" applyFill="1" applyBorder="1" applyAlignment="1" applyProtection="1">
      <alignment horizontal="center" wrapText="1"/>
      <protection locked="0"/>
    </xf>
    <xf numFmtId="0" fontId="0" fillId="3" borderId="1" xfId="0" applyFont="1" applyFill="1" applyBorder="1" applyAlignment="1" applyProtection="1">
      <alignment horizontal="center" vertical="center"/>
    </xf>
    <xf numFmtId="176" fontId="0" fillId="3" borderId="1" xfId="0" applyNumberFormat="1" applyFont="1" applyFill="1" applyBorder="1" applyAlignment="1" applyProtection="1">
      <alignment horizontal="center" vertical="center" wrapText="1"/>
      <protection locked="0"/>
    </xf>
    <xf numFmtId="0" fontId="3" fillId="3" borderId="1" xfId="0" applyFont="1" applyFill="1" applyBorder="1" applyAlignment="1" applyProtection="1">
      <alignment vertical="center" wrapText="1"/>
      <protection locked="0"/>
    </xf>
    <xf numFmtId="0" fontId="16" fillId="3" borderId="1" xfId="0" applyFont="1" applyFill="1" applyBorder="1" applyAlignment="1" applyProtection="1">
      <alignment horizontal="center" vertical="center" wrapText="1"/>
    </xf>
    <xf numFmtId="0" fontId="17" fillId="3" borderId="1" xfId="0" applyFont="1" applyFill="1" applyBorder="1" applyAlignment="1" applyProtection="1">
      <alignment horizontal="center" vertical="center"/>
      <protection locked="0"/>
    </xf>
    <xf numFmtId="0" fontId="18" fillId="3" borderId="1" xfId="0" applyFont="1" applyFill="1" applyBorder="1" applyAlignment="1" applyProtection="1">
      <alignment horizontal="center" vertical="center" wrapText="1"/>
      <protection locked="0"/>
    </xf>
    <xf numFmtId="0" fontId="17" fillId="3" borderId="1" xfId="0" applyFont="1" applyFill="1" applyBorder="1" applyAlignment="1" applyProtection="1">
      <alignment horizontal="center" vertical="center" wrapText="1"/>
      <protection locked="0"/>
    </xf>
    <xf numFmtId="0" fontId="16" fillId="3" borderId="1" xfId="0" applyFont="1" applyFill="1" applyBorder="1" applyAlignment="1">
      <alignment horizontal="center" vertical="center" wrapText="1"/>
    </xf>
    <xf numFmtId="0" fontId="19" fillId="3" borderId="1" xfId="0" applyFont="1" applyFill="1" applyBorder="1" applyAlignment="1" applyProtection="1">
      <alignment horizontal="center" vertical="center"/>
      <protection locked="0"/>
    </xf>
    <xf numFmtId="0" fontId="16" fillId="3" borderId="1" xfId="0" applyFont="1" applyFill="1" applyBorder="1" applyAlignment="1" applyProtection="1">
      <alignment horizontal="center" vertical="center"/>
      <protection locked="0"/>
    </xf>
    <xf numFmtId="0" fontId="15" fillId="0" borderId="1" xfId="0" applyFont="1" applyFill="1" applyBorder="1" applyAlignment="1">
      <alignment horizontal="center" vertical="center"/>
    </xf>
    <xf numFmtId="0" fontId="14" fillId="0" borderId="1"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protection locked="0"/>
    </xf>
    <xf numFmtId="0" fontId="20" fillId="0" borderId="1" xfId="0" applyFont="1" applyFill="1" applyBorder="1" applyAlignment="1">
      <alignment horizontal="center" vertical="center" wrapText="1"/>
    </xf>
    <xf numFmtId="0" fontId="20" fillId="0" borderId="1" xfId="0" applyFont="1" applyFill="1" applyBorder="1" applyAlignment="1" applyProtection="1">
      <alignment horizontal="center" vertical="center" wrapText="1"/>
      <protection locked="0"/>
    </xf>
    <xf numFmtId="0" fontId="21" fillId="0" borderId="1" xfId="0" applyFont="1" applyFill="1" applyBorder="1" applyAlignment="1" applyProtection="1">
      <alignment horizontal="center" vertical="center" wrapText="1"/>
      <protection locked="0"/>
    </xf>
    <xf numFmtId="0" fontId="22" fillId="0" borderId="1" xfId="0" applyFont="1" applyFill="1" applyBorder="1" applyAlignment="1" applyProtection="1">
      <alignment horizontal="center" vertical="center" wrapText="1"/>
      <protection locked="0"/>
    </xf>
    <xf numFmtId="0" fontId="23" fillId="0" borderId="1" xfId="0" applyFont="1" applyFill="1" applyBorder="1" applyAlignment="1" applyProtection="1">
      <alignment horizontal="center" vertical="center" wrapText="1"/>
      <protection locked="0"/>
    </xf>
    <xf numFmtId="0" fontId="6" fillId="5" borderId="1" xfId="0" applyFont="1" applyFill="1" applyBorder="1" applyAlignment="1">
      <alignment horizontal="center" vertical="center"/>
    </xf>
    <xf numFmtId="0" fontId="6" fillId="5" borderId="1" xfId="0" applyFont="1" applyFill="1" applyBorder="1" applyAlignment="1" applyProtection="1">
      <alignment horizontal="center" vertical="center"/>
      <protection locked="0"/>
    </xf>
    <xf numFmtId="0" fontId="6" fillId="5" borderId="1" xfId="0" applyFont="1" applyFill="1" applyBorder="1" applyAlignment="1" applyProtection="1">
      <alignment horizontal="center" vertical="center" wrapText="1"/>
      <protection locked="0"/>
    </xf>
    <xf numFmtId="14" fontId="6" fillId="0" borderId="1" xfId="0" applyNumberFormat="1" applyFont="1" applyFill="1" applyBorder="1" applyAlignment="1" applyProtection="1">
      <alignment horizontal="center" vertical="center"/>
      <protection locked="0"/>
    </xf>
    <xf numFmtId="176" fontId="11" fillId="0" borderId="1" xfId="0" applyNumberFormat="1" applyFont="1" applyFill="1" applyBorder="1" applyAlignment="1" applyProtection="1">
      <alignment horizontal="center" vertical="center" wrapText="1"/>
      <protection locked="0"/>
    </xf>
    <xf numFmtId="178" fontId="10" fillId="0" borderId="1" xfId="0" applyNumberFormat="1" applyFont="1" applyFill="1" applyBorder="1" applyAlignment="1" applyProtection="1">
      <alignment horizontal="center" vertical="center" wrapText="1"/>
      <protection locked="0"/>
    </xf>
    <xf numFmtId="178" fontId="20" fillId="0" borderId="1" xfId="0" applyNumberFormat="1" applyFont="1" applyFill="1" applyBorder="1" applyAlignment="1" applyProtection="1">
      <alignment horizontal="center" vertical="center" wrapText="1"/>
      <protection locked="0"/>
    </xf>
    <xf numFmtId="178" fontId="20" fillId="0" borderId="1" xfId="0" applyNumberFormat="1" applyFont="1" applyFill="1" applyBorder="1" applyAlignment="1">
      <alignment horizontal="center" vertical="center" wrapText="1"/>
    </xf>
    <xf numFmtId="0" fontId="22" fillId="0" borderId="1" xfId="0" applyFont="1" applyFill="1" applyBorder="1" applyAlignment="1" applyProtection="1">
      <alignment horizontal="center" vertical="center" wrapText="1"/>
    </xf>
    <xf numFmtId="0" fontId="23" fillId="0" borderId="1" xfId="0" applyFont="1" applyFill="1" applyBorder="1" applyAlignment="1" applyProtection="1">
      <alignment horizontal="center" vertical="center" wrapText="1"/>
    </xf>
    <xf numFmtId="176" fontId="20" fillId="0" borderId="1" xfId="0" applyNumberFormat="1" applyFont="1" applyFill="1" applyBorder="1" applyAlignment="1" applyProtection="1">
      <alignment horizontal="center" vertical="center" wrapText="1"/>
      <protection locked="0"/>
    </xf>
    <xf numFmtId="0" fontId="20" fillId="0" borderId="1" xfId="0" applyFont="1" applyFill="1" applyBorder="1" applyAlignment="1" applyProtection="1">
      <alignment horizontal="center" vertical="center" wrapText="1"/>
    </xf>
    <xf numFmtId="176" fontId="6" fillId="5" borderId="1" xfId="0" applyNumberFormat="1" applyFont="1" applyFill="1" applyBorder="1" applyAlignment="1" applyProtection="1">
      <alignment horizontal="center" vertical="center"/>
      <protection locked="0"/>
    </xf>
    <xf numFmtId="0" fontId="14" fillId="5" borderId="1" xfId="0" applyFont="1" applyFill="1" applyBorder="1" applyAlignment="1" applyProtection="1">
      <alignment horizontal="center" wrapText="1"/>
      <protection locked="0"/>
    </xf>
    <xf numFmtId="0" fontId="6" fillId="5" borderId="1" xfId="0" applyFont="1" applyFill="1" applyBorder="1" applyAlignment="1" applyProtection="1">
      <alignment horizontal="center" vertical="center"/>
    </xf>
    <xf numFmtId="0" fontId="8" fillId="5" borderId="1" xfId="0" applyFont="1" applyFill="1" applyBorder="1" applyAlignment="1" applyProtection="1">
      <alignment horizontal="center" vertical="center" wrapText="1"/>
      <protection locked="0"/>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 name="常规 3" xfId="5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39"/>
  <sheetViews>
    <sheetView tabSelected="1" topLeftCell="D1" workbookViewId="0">
      <selection activeCell="T3" sqref="T3"/>
    </sheetView>
  </sheetViews>
  <sheetFormatPr defaultColWidth="9" defaultRowHeight="13.5"/>
  <cols>
    <col min="3" max="3" width="29.75" customWidth="1"/>
    <col min="5" max="5" width="14.625" customWidth="1"/>
    <col min="6" max="6" width="14.25" customWidth="1"/>
    <col min="7" max="7" width="20.5" customWidth="1"/>
    <col min="9" max="9" width="12.5" customWidth="1"/>
    <col min="10" max="10" width="11.375" customWidth="1"/>
    <col min="11" max="11" width="14.5" customWidth="1"/>
    <col min="12" max="12" width="15.875" customWidth="1"/>
    <col min="14" max="14" width="14.75" customWidth="1"/>
    <col min="17" max="17" width="11.125" customWidth="1"/>
    <col min="18" max="18" width="11.625" customWidth="1"/>
    <col min="20" max="20" width="12.375" customWidth="1"/>
  </cols>
  <sheetData>
    <row r="1" ht="70" customHeight="1" spans="1:21">
      <c r="A1" s="13"/>
      <c r="B1" s="14" t="s">
        <v>0</v>
      </c>
      <c r="C1" s="14"/>
      <c r="D1" s="13"/>
      <c r="E1" s="13"/>
      <c r="F1" s="13"/>
      <c r="G1" s="13"/>
      <c r="H1" s="13"/>
      <c r="I1" s="13"/>
      <c r="J1" s="13"/>
      <c r="K1" s="13"/>
      <c r="L1" s="24"/>
      <c r="M1" s="13"/>
      <c r="N1" s="13"/>
      <c r="O1" s="13"/>
      <c r="P1" s="13"/>
      <c r="Q1" s="13"/>
      <c r="R1" s="13"/>
      <c r="S1" s="13"/>
      <c r="T1" s="13"/>
      <c r="U1" s="13"/>
    </row>
    <row r="2" ht="63.75" spans="1:21">
      <c r="A2" s="15" t="s">
        <v>1</v>
      </c>
      <c r="B2" s="15" t="s">
        <v>2</v>
      </c>
      <c r="C2" s="15" t="s">
        <v>3</v>
      </c>
      <c r="D2" s="15" t="s">
        <v>4</v>
      </c>
      <c r="E2" s="15" t="s">
        <v>5</v>
      </c>
      <c r="F2" s="15" t="s">
        <v>6</v>
      </c>
      <c r="G2" s="15" t="s">
        <v>7</v>
      </c>
      <c r="H2" s="15" t="s">
        <v>8</v>
      </c>
      <c r="I2" s="15" t="s">
        <v>9</v>
      </c>
      <c r="J2" s="15" t="s">
        <v>10</v>
      </c>
      <c r="K2" s="15" t="s">
        <v>11</v>
      </c>
      <c r="L2" s="15" t="s">
        <v>12</v>
      </c>
      <c r="M2" s="15" t="s">
        <v>13</v>
      </c>
      <c r="N2" s="15" t="s">
        <v>14</v>
      </c>
      <c r="O2" s="15" t="s">
        <v>15</v>
      </c>
      <c r="P2" s="15" t="s">
        <v>16</v>
      </c>
      <c r="Q2" s="15" t="s">
        <v>17</v>
      </c>
      <c r="R2" s="15" t="s">
        <v>18</v>
      </c>
      <c r="S2" s="15" t="s">
        <v>19</v>
      </c>
      <c r="T2" s="15" t="s">
        <v>20</v>
      </c>
      <c r="U2" s="15" t="s">
        <v>21</v>
      </c>
    </row>
    <row r="3" ht="165.75" spans="1:21">
      <c r="A3" s="16" t="s">
        <v>22</v>
      </c>
      <c r="B3" s="16" t="s">
        <v>23</v>
      </c>
      <c r="C3" s="16" t="s">
        <v>24</v>
      </c>
      <c r="D3" s="16" t="s">
        <v>25</v>
      </c>
      <c r="E3" s="16" t="s">
        <v>26</v>
      </c>
      <c r="F3" s="16" t="s">
        <v>27</v>
      </c>
      <c r="G3" s="16" t="s">
        <v>28</v>
      </c>
      <c r="H3" s="16" t="s">
        <v>28</v>
      </c>
      <c r="I3" s="16" t="s">
        <v>29</v>
      </c>
      <c r="J3" s="16" t="s">
        <v>26</v>
      </c>
      <c r="K3" s="16" t="s">
        <v>30</v>
      </c>
      <c r="L3" s="16" t="s">
        <v>31</v>
      </c>
      <c r="M3" s="16" t="s">
        <v>32</v>
      </c>
      <c r="N3" s="16" t="s">
        <v>33</v>
      </c>
      <c r="O3" s="16" t="s">
        <v>34</v>
      </c>
      <c r="P3" s="16" t="s">
        <v>35</v>
      </c>
      <c r="Q3" s="16" t="s">
        <v>36</v>
      </c>
      <c r="R3" s="16" t="s">
        <v>37</v>
      </c>
      <c r="S3" s="16" t="s">
        <v>38</v>
      </c>
      <c r="T3" s="16" t="s">
        <v>38</v>
      </c>
      <c r="U3" s="16" t="s">
        <v>38</v>
      </c>
    </row>
    <row r="4" ht="156" spans="1:21">
      <c r="A4" s="17">
        <v>1</v>
      </c>
      <c r="B4" s="18" t="s">
        <v>39</v>
      </c>
      <c r="C4" s="19" t="s">
        <v>40</v>
      </c>
      <c r="D4" s="20" t="s">
        <v>41</v>
      </c>
      <c r="E4" s="18">
        <v>110</v>
      </c>
      <c r="F4" s="18" t="s">
        <v>42</v>
      </c>
      <c r="G4" s="21" t="s">
        <v>43</v>
      </c>
      <c r="H4" s="22" t="s">
        <v>44</v>
      </c>
      <c r="I4" s="25">
        <v>44666</v>
      </c>
      <c r="J4" s="18" t="s">
        <v>45</v>
      </c>
      <c r="K4" s="18" t="s">
        <v>46</v>
      </c>
      <c r="L4" s="21" t="s">
        <v>47</v>
      </c>
      <c r="M4" s="26" t="s">
        <v>48</v>
      </c>
      <c r="N4" s="27" t="s">
        <v>49</v>
      </c>
      <c r="O4" s="27" t="s">
        <v>50</v>
      </c>
      <c r="P4" s="18" t="s">
        <v>51</v>
      </c>
      <c r="Q4" s="22" t="s">
        <v>52</v>
      </c>
      <c r="R4" s="22" t="s">
        <v>53</v>
      </c>
      <c r="S4" s="21" t="s">
        <v>54</v>
      </c>
      <c r="T4" s="21" t="s">
        <v>55</v>
      </c>
      <c r="U4" s="21" t="s">
        <v>56</v>
      </c>
    </row>
    <row r="5" ht="60" spans="1:21">
      <c r="A5" s="17">
        <v>2</v>
      </c>
      <c r="B5" s="18" t="s">
        <v>39</v>
      </c>
      <c r="C5" s="19" t="s">
        <v>40</v>
      </c>
      <c r="D5" s="20" t="s">
        <v>57</v>
      </c>
      <c r="E5" s="18">
        <v>110</v>
      </c>
      <c r="F5" s="18" t="s">
        <v>58</v>
      </c>
      <c r="G5" s="21" t="s">
        <v>43</v>
      </c>
      <c r="H5" s="22" t="s">
        <v>44</v>
      </c>
      <c r="I5" s="25">
        <v>44666</v>
      </c>
      <c r="J5" s="18" t="s">
        <v>46</v>
      </c>
      <c r="K5" s="18"/>
      <c r="L5" s="21"/>
      <c r="M5" s="26" t="s">
        <v>48</v>
      </c>
      <c r="N5" s="26" t="s">
        <v>48</v>
      </c>
      <c r="O5" s="26" t="s">
        <v>48</v>
      </c>
      <c r="P5" s="18"/>
      <c r="Q5" s="18" t="s">
        <v>48</v>
      </c>
      <c r="R5" s="22"/>
      <c r="S5" s="21" t="s">
        <v>48</v>
      </c>
      <c r="T5" s="21" t="s">
        <v>48</v>
      </c>
      <c r="U5" s="21" t="s">
        <v>48</v>
      </c>
    </row>
    <row r="6" ht="48" spans="1:21">
      <c r="A6" s="17">
        <v>3</v>
      </c>
      <c r="B6" s="18" t="s">
        <v>39</v>
      </c>
      <c r="C6" s="19" t="s">
        <v>40</v>
      </c>
      <c r="D6" s="20" t="s">
        <v>59</v>
      </c>
      <c r="E6" s="18">
        <v>110</v>
      </c>
      <c r="F6" s="18" t="s">
        <v>60</v>
      </c>
      <c r="G6" s="21" t="s">
        <v>43</v>
      </c>
      <c r="H6" s="22" t="s">
        <v>44</v>
      </c>
      <c r="I6" s="25">
        <v>44666</v>
      </c>
      <c r="J6" s="18" t="s">
        <v>46</v>
      </c>
      <c r="K6" s="18"/>
      <c r="L6" s="21"/>
      <c r="M6" s="26" t="s">
        <v>48</v>
      </c>
      <c r="N6" s="26" t="s">
        <v>48</v>
      </c>
      <c r="O6" s="26" t="s">
        <v>48</v>
      </c>
      <c r="P6" s="18"/>
      <c r="Q6" s="18" t="s">
        <v>48</v>
      </c>
      <c r="R6" s="22"/>
      <c r="S6" s="21" t="s">
        <v>48</v>
      </c>
      <c r="T6" s="21" t="s">
        <v>48</v>
      </c>
      <c r="U6" s="21" t="s">
        <v>48</v>
      </c>
    </row>
    <row r="7" ht="48" spans="1:21">
      <c r="A7" s="17">
        <v>4</v>
      </c>
      <c r="B7" s="18" t="s">
        <v>39</v>
      </c>
      <c r="C7" s="19" t="s">
        <v>40</v>
      </c>
      <c r="D7" s="20" t="s">
        <v>61</v>
      </c>
      <c r="E7" s="18">
        <v>110</v>
      </c>
      <c r="F7" s="18" t="s">
        <v>62</v>
      </c>
      <c r="G7" s="21" t="s">
        <v>43</v>
      </c>
      <c r="H7" s="22" t="s">
        <v>44</v>
      </c>
      <c r="I7" s="25">
        <v>44666</v>
      </c>
      <c r="J7" s="18" t="s">
        <v>46</v>
      </c>
      <c r="K7" s="18"/>
      <c r="L7" s="21"/>
      <c r="M7" s="26" t="s">
        <v>48</v>
      </c>
      <c r="N7" s="26" t="s">
        <v>48</v>
      </c>
      <c r="O7" s="26" t="s">
        <v>48</v>
      </c>
      <c r="P7" s="18"/>
      <c r="Q7" s="18" t="s">
        <v>48</v>
      </c>
      <c r="R7" s="22"/>
      <c r="S7" s="21" t="s">
        <v>48</v>
      </c>
      <c r="T7" s="21" t="s">
        <v>48</v>
      </c>
      <c r="U7" s="21" t="s">
        <v>48</v>
      </c>
    </row>
    <row r="8" ht="48" spans="1:21">
      <c r="A8" s="17">
        <v>5</v>
      </c>
      <c r="B8" s="18" t="s">
        <v>39</v>
      </c>
      <c r="C8" s="19" t="s">
        <v>63</v>
      </c>
      <c r="D8" s="20" t="s">
        <v>63</v>
      </c>
      <c r="E8" s="18">
        <v>110</v>
      </c>
      <c r="F8" s="18" t="s">
        <v>58</v>
      </c>
      <c r="G8" s="21" t="s">
        <v>64</v>
      </c>
      <c r="H8" s="22" t="s">
        <v>44</v>
      </c>
      <c r="I8" s="25">
        <v>44644</v>
      </c>
      <c r="J8" s="18" t="s">
        <v>46</v>
      </c>
      <c r="K8" s="18"/>
      <c r="L8" s="21"/>
      <c r="M8" s="26" t="s">
        <v>48</v>
      </c>
      <c r="N8" s="26" t="s">
        <v>48</v>
      </c>
      <c r="O8" s="26" t="s">
        <v>48</v>
      </c>
      <c r="P8" s="18"/>
      <c r="Q8" s="18" t="s">
        <v>48</v>
      </c>
      <c r="R8" s="22"/>
      <c r="S8" s="21" t="s">
        <v>48</v>
      </c>
      <c r="T8" s="21" t="s">
        <v>48</v>
      </c>
      <c r="U8" s="21" t="s">
        <v>48</v>
      </c>
    </row>
    <row r="9" ht="108" spans="1:21">
      <c r="A9" s="17">
        <v>6</v>
      </c>
      <c r="B9" s="18" t="s">
        <v>39</v>
      </c>
      <c r="C9" s="19" t="s">
        <v>65</v>
      </c>
      <c r="D9" s="20" t="s">
        <v>66</v>
      </c>
      <c r="E9" s="18">
        <v>110</v>
      </c>
      <c r="F9" s="18" t="s">
        <v>42</v>
      </c>
      <c r="G9" s="21" t="s">
        <v>67</v>
      </c>
      <c r="H9" s="22" t="s">
        <v>44</v>
      </c>
      <c r="I9" s="25">
        <v>44644</v>
      </c>
      <c r="J9" s="18" t="s">
        <v>45</v>
      </c>
      <c r="K9" s="18" t="s">
        <v>46</v>
      </c>
      <c r="L9" s="21" t="s">
        <v>68</v>
      </c>
      <c r="M9" s="26" t="s">
        <v>48</v>
      </c>
      <c r="N9" s="27" t="s">
        <v>49</v>
      </c>
      <c r="O9" s="27" t="s">
        <v>50</v>
      </c>
      <c r="P9" s="18" t="s">
        <v>51</v>
      </c>
      <c r="Q9" s="22" t="s">
        <v>52</v>
      </c>
      <c r="R9" s="22" t="s">
        <v>53</v>
      </c>
      <c r="S9" s="21" t="s">
        <v>69</v>
      </c>
      <c r="T9" s="21" t="s">
        <v>70</v>
      </c>
      <c r="U9" s="21" t="s">
        <v>56</v>
      </c>
    </row>
    <row r="10" ht="48" spans="1:21">
      <c r="A10" s="17">
        <v>7</v>
      </c>
      <c r="B10" s="18" t="s">
        <v>39</v>
      </c>
      <c r="C10" s="19" t="s">
        <v>65</v>
      </c>
      <c r="D10" s="20" t="s">
        <v>71</v>
      </c>
      <c r="E10" s="18">
        <v>110</v>
      </c>
      <c r="F10" s="18" t="s">
        <v>60</v>
      </c>
      <c r="G10" s="21" t="s">
        <v>67</v>
      </c>
      <c r="H10" s="22" t="s">
        <v>44</v>
      </c>
      <c r="I10" s="25">
        <v>44644</v>
      </c>
      <c r="J10" s="18" t="s">
        <v>46</v>
      </c>
      <c r="K10" s="18"/>
      <c r="L10" s="21"/>
      <c r="M10" s="26" t="s">
        <v>48</v>
      </c>
      <c r="N10" s="26" t="s">
        <v>48</v>
      </c>
      <c r="O10" s="26" t="s">
        <v>48</v>
      </c>
      <c r="P10" s="18"/>
      <c r="Q10" s="18" t="s">
        <v>48</v>
      </c>
      <c r="R10" s="22"/>
      <c r="S10" s="21" t="s">
        <v>48</v>
      </c>
      <c r="T10" s="21" t="s">
        <v>48</v>
      </c>
      <c r="U10" s="21" t="s">
        <v>48</v>
      </c>
    </row>
    <row r="11" ht="48" spans="1:21">
      <c r="A11" s="17">
        <v>8</v>
      </c>
      <c r="B11" s="18" t="s">
        <v>39</v>
      </c>
      <c r="C11" s="19" t="s">
        <v>65</v>
      </c>
      <c r="D11" s="20" t="s">
        <v>72</v>
      </c>
      <c r="E11" s="18">
        <v>110</v>
      </c>
      <c r="F11" s="18" t="s">
        <v>62</v>
      </c>
      <c r="G11" s="21" t="s">
        <v>67</v>
      </c>
      <c r="H11" s="22" t="s">
        <v>44</v>
      </c>
      <c r="I11" s="25">
        <v>44644</v>
      </c>
      <c r="J11" s="18" t="s">
        <v>46</v>
      </c>
      <c r="K11" s="18"/>
      <c r="L11" s="21"/>
      <c r="M11" s="26" t="s">
        <v>48</v>
      </c>
      <c r="N11" s="26" t="s">
        <v>48</v>
      </c>
      <c r="O11" s="26" t="s">
        <v>48</v>
      </c>
      <c r="P11" s="18"/>
      <c r="Q11" s="18" t="s">
        <v>48</v>
      </c>
      <c r="R11" s="22"/>
      <c r="S11" s="21" t="s">
        <v>48</v>
      </c>
      <c r="T11" s="21" t="s">
        <v>48</v>
      </c>
      <c r="U11" s="21" t="s">
        <v>48</v>
      </c>
    </row>
    <row r="12" ht="72" spans="1:21">
      <c r="A12" s="17">
        <v>9</v>
      </c>
      <c r="B12" s="18" t="s">
        <v>39</v>
      </c>
      <c r="C12" s="19" t="s">
        <v>73</v>
      </c>
      <c r="D12" s="20" t="s">
        <v>74</v>
      </c>
      <c r="E12" s="18">
        <v>110</v>
      </c>
      <c r="F12" s="18" t="s">
        <v>42</v>
      </c>
      <c r="G12" s="21" t="s">
        <v>67</v>
      </c>
      <c r="H12" s="22" t="s">
        <v>44</v>
      </c>
      <c r="I12" s="25">
        <v>44644</v>
      </c>
      <c r="J12" s="18" t="s">
        <v>45</v>
      </c>
      <c r="K12" s="18" t="s">
        <v>46</v>
      </c>
      <c r="L12" s="21" t="s">
        <v>75</v>
      </c>
      <c r="M12" s="26" t="s">
        <v>48</v>
      </c>
      <c r="N12" s="27" t="s">
        <v>49</v>
      </c>
      <c r="O12" s="27" t="s">
        <v>50</v>
      </c>
      <c r="P12" s="18" t="s">
        <v>51</v>
      </c>
      <c r="Q12" s="22" t="s">
        <v>52</v>
      </c>
      <c r="R12" s="22" t="s">
        <v>53</v>
      </c>
      <c r="S12" s="21" t="s">
        <v>76</v>
      </c>
      <c r="T12" s="21" t="s">
        <v>77</v>
      </c>
      <c r="U12" s="21" t="s">
        <v>56</v>
      </c>
    </row>
    <row r="13" ht="60" spans="1:21">
      <c r="A13" s="17">
        <v>10</v>
      </c>
      <c r="B13" s="18" t="s">
        <v>39</v>
      </c>
      <c r="C13" s="19" t="s">
        <v>73</v>
      </c>
      <c r="D13" s="20" t="s">
        <v>78</v>
      </c>
      <c r="E13" s="18">
        <v>110</v>
      </c>
      <c r="F13" s="18" t="s">
        <v>58</v>
      </c>
      <c r="G13" s="21" t="s">
        <v>67</v>
      </c>
      <c r="H13" s="22" t="s">
        <v>44</v>
      </c>
      <c r="I13" s="25">
        <v>44644</v>
      </c>
      <c r="J13" s="18" t="s">
        <v>45</v>
      </c>
      <c r="K13" s="18" t="s">
        <v>46</v>
      </c>
      <c r="L13" s="21" t="s">
        <v>79</v>
      </c>
      <c r="M13" s="26" t="s">
        <v>48</v>
      </c>
      <c r="N13" s="27" t="s">
        <v>49</v>
      </c>
      <c r="O13" s="27" t="s">
        <v>50</v>
      </c>
      <c r="P13" s="18" t="s">
        <v>51</v>
      </c>
      <c r="Q13" s="22" t="s">
        <v>52</v>
      </c>
      <c r="R13" s="22" t="s">
        <v>53</v>
      </c>
      <c r="S13" s="21" t="s">
        <v>80</v>
      </c>
      <c r="T13" s="21" t="s">
        <v>81</v>
      </c>
      <c r="U13" s="21" t="s">
        <v>56</v>
      </c>
    </row>
    <row r="14" ht="84" spans="1:21">
      <c r="A14" s="17">
        <v>11</v>
      </c>
      <c r="B14" s="18" t="s">
        <v>39</v>
      </c>
      <c r="C14" s="19" t="s">
        <v>73</v>
      </c>
      <c r="D14" s="20" t="s">
        <v>82</v>
      </c>
      <c r="E14" s="18">
        <v>110</v>
      </c>
      <c r="F14" s="18" t="s">
        <v>60</v>
      </c>
      <c r="G14" s="21" t="s">
        <v>67</v>
      </c>
      <c r="H14" s="22" t="s">
        <v>44</v>
      </c>
      <c r="I14" s="25">
        <v>44644</v>
      </c>
      <c r="J14" s="18" t="s">
        <v>45</v>
      </c>
      <c r="K14" s="18" t="s">
        <v>46</v>
      </c>
      <c r="L14" s="21" t="s">
        <v>83</v>
      </c>
      <c r="M14" s="26" t="s">
        <v>48</v>
      </c>
      <c r="N14" s="26" t="s">
        <v>49</v>
      </c>
      <c r="O14" s="26" t="s">
        <v>50</v>
      </c>
      <c r="P14" s="18" t="s">
        <v>51</v>
      </c>
      <c r="Q14" s="18" t="s">
        <v>84</v>
      </c>
      <c r="R14" s="22" t="s">
        <v>53</v>
      </c>
      <c r="S14" s="21" t="s">
        <v>85</v>
      </c>
      <c r="T14" s="21" t="s">
        <v>86</v>
      </c>
      <c r="U14" s="21" t="s">
        <v>87</v>
      </c>
    </row>
    <row r="15" ht="48" spans="1:21">
      <c r="A15" s="17">
        <v>12</v>
      </c>
      <c r="B15" s="18" t="s">
        <v>39</v>
      </c>
      <c r="C15" s="19" t="s">
        <v>73</v>
      </c>
      <c r="D15" s="20" t="s">
        <v>88</v>
      </c>
      <c r="E15" s="18">
        <v>110</v>
      </c>
      <c r="F15" s="18" t="s">
        <v>62</v>
      </c>
      <c r="G15" s="21" t="s">
        <v>67</v>
      </c>
      <c r="H15" s="22" t="s">
        <v>44</v>
      </c>
      <c r="I15" s="25">
        <v>44644</v>
      </c>
      <c r="J15" s="18" t="s">
        <v>46</v>
      </c>
      <c r="K15" s="18"/>
      <c r="L15" s="21"/>
      <c r="M15" s="26" t="s">
        <v>48</v>
      </c>
      <c r="N15" s="26" t="s">
        <v>48</v>
      </c>
      <c r="O15" s="26" t="s">
        <v>48</v>
      </c>
      <c r="P15" s="18"/>
      <c r="Q15" s="18" t="s">
        <v>48</v>
      </c>
      <c r="R15" s="22"/>
      <c r="S15" s="21" t="s">
        <v>48</v>
      </c>
      <c r="T15" s="21" t="s">
        <v>48</v>
      </c>
      <c r="U15" s="21" t="s">
        <v>48</v>
      </c>
    </row>
    <row r="16" ht="48" spans="1:21">
      <c r="A16" s="17">
        <v>13</v>
      </c>
      <c r="B16" s="18" t="s">
        <v>39</v>
      </c>
      <c r="C16" s="19" t="s">
        <v>89</v>
      </c>
      <c r="D16" s="20" t="s">
        <v>90</v>
      </c>
      <c r="E16" s="18">
        <v>110</v>
      </c>
      <c r="F16" s="18" t="s">
        <v>42</v>
      </c>
      <c r="G16" s="21" t="s">
        <v>91</v>
      </c>
      <c r="H16" s="22" t="s">
        <v>44</v>
      </c>
      <c r="I16" s="25">
        <v>44650</v>
      </c>
      <c r="J16" s="18" t="s">
        <v>45</v>
      </c>
      <c r="K16" s="18" t="s">
        <v>46</v>
      </c>
      <c r="L16" s="21" t="s">
        <v>92</v>
      </c>
      <c r="M16" s="26" t="s">
        <v>48</v>
      </c>
      <c r="N16" s="27" t="s">
        <v>49</v>
      </c>
      <c r="O16" s="27" t="s">
        <v>50</v>
      </c>
      <c r="P16" s="18" t="s">
        <v>51</v>
      </c>
      <c r="Q16" s="22" t="s">
        <v>52</v>
      </c>
      <c r="R16" s="22" t="s">
        <v>53</v>
      </c>
      <c r="S16" s="21" t="s">
        <v>93</v>
      </c>
      <c r="T16" s="21" t="s">
        <v>94</v>
      </c>
      <c r="U16" s="21" t="s">
        <v>56</v>
      </c>
    </row>
    <row r="17" ht="60" spans="1:21">
      <c r="A17" s="17">
        <v>14</v>
      </c>
      <c r="B17" s="18" t="s">
        <v>39</v>
      </c>
      <c r="C17" s="19" t="s">
        <v>89</v>
      </c>
      <c r="D17" s="20" t="s">
        <v>95</v>
      </c>
      <c r="E17" s="18">
        <v>110</v>
      </c>
      <c r="F17" s="18" t="s">
        <v>58</v>
      </c>
      <c r="G17" s="21" t="s">
        <v>91</v>
      </c>
      <c r="H17" s="22" t="s">
        <v>44</v>
      </c>
      <c r="I17" s="25">
        <v>44650</v>
      </c>
      <c r="J17" s="18" t="s">
        <v>46</v>
      </c>
      <c r="K17" s="18"/>
      <c r="L17" s="21"/>
      <c r="M17" s="26" t="s">
        <v>48</v>
      </c>
      <c r="N17" s="26" t="s">
        <v>48</v>
      </c>
      <c r="O17" s="26" t="s">
        <v>48</v>
      </c>
      <c r="P17" s="18"/>
      <c r="Q17" s="18" t="s">
        <v>48</v>
      </c>
      <c r="R17" s="22"/>
      <c r="S17" s="21" t="s">
        <v>48</v>
      </c>
      <c r="T17" s="21" t="s">
        <v>48</v>
      </c>
      <c r="U17" s="21" t="s">
        <v>48</v>
      </c>
    </row>
    <row r="18" ht="48" spans="1:21">
      <c r="A18" s="17">
        <v>15</v>
      </c>
      <c r="B18" s="18" t="s">
        <v>39</v>
      </c>
      <c r="C18" s="19" t="s">
        <v>89</v>
      </c>
      <c r="D18" s="20" t="s">
        <v>96</v>
      </c>
      <c r="E18" s="18">
        <v>110</v>
      </c>
      <c r="F18" s="18" t="s">
        <v>60</v>
      </c>
      <c r="G18" s="21" t="s">
        <v>91</v>
      </c>
      <c r="H18" s="22" t="s">
        <v>44</v>
      </c>
      <c r="I18" s="25">
        <v>44650</v>
      </c>
      <c r="J18" s="18" t="s">
        <v>46</v>
      </c>
      <c r="K18" s="18"/>
      <c r="L18" s="21"/>
      <c r="M18" s="26" t="s">
        <v>48</v>
      </c>
      <c r="N18" s="26" t="s">
        <v>48</v>
      </c>
      <c r="O18" s="26" t="s">
        <v>48</v>
      </c>
      <c r="P18" s="18"/>
      <c r="Q18" s="18" t="s">
        <v>48</v>
      </c>
      <c r="R18" s="22"/>
      <c r="S18" s="21" t="s">
        <v>48</v>
      </c>
      <c r="T18" s="21" t="s">
        <v>48</v>
      </c>
      <c r="U18" s="21" t="s">
        <v>48</v>
      </c>
    </row>
    <row r="19" ht="48" spans="1:21">
      <c r="A19" s="17">
        <v>16</v>
      </c>
      <c r="B19" s="18" t="s">
        <v>39</v>
      </c>
      <c r="C19" s="19" t="s">
        <v>89</v>
      </c>
      <c r="D19" s="20" t="s">
        <v>97</v>
      </c>
      <c r="E19" s="18">
        <v>110</v>
      </c>
      <c r="F19" s="18" t="s">
        <v>62</v>
      </c>
      <c r="G19" s="21" t="s">
        <v>91</v>
      </c>
      <c r="H19" s="22" t="s">
        <v>44</v>
      </c>
      <c r="I19" s="25">
        <v>44650</v>
      </c>
      <c r="J19" s="18" t="s">
        <v>46</v>
      </c>
      <c r="K19" s="18"/>
      <c r="L19" s="21"/>
      <c r="M19" s="26" t="s">
        <v>48</v>
      </c>
      <c r="N19" s="26" t="s">
        <v>48</v>
      </c>
      <c r="O19" s="26" t="s">
        <v>48</v>
      </c>
      <c r="P19" s="18"/>
      <c r="Q19" s="18" t="s">
        <v>48</v>
      </c>
      <c r="R19" s="22"/>
      <c r="S19" s="21" t="s">
        <v>48</v>
      </c>
      <c r="T19" s="21" t="s">
        <v>48</v>
      </c>
      <c r="U19" s="21" t="s">
        <v>48</v>
      </c>
    </row>
    <row r="20" ht="48" spans="1:21">
      <c r="A20" s="17">
        <v>17</v>
      </c>
      <c r="B20" s="18" t="s">
        <v>39</v>
      </c>
      <c r="C20" s="19" t="s">
        <v>98</v>
      </c>
      <c r="D20" s="20" t="s">
        <v>99</v>
      </c>
      <c r="E20" s="18">
        <v>110</v>
      </c>
      <c r="F20" s="18" t="s">
        <v>42</v>
      </c>
      <c r="G20" s="21" t="s">
        <v>100</v>
      </c>
      <c r="H20" s="22" t="s">
        <v>44</v>
      </c>
      <c r="I20" s="25">
        <v>44650</v>
      </c>
      <c r="J20" s="18" t="s">
        <v>46</v>
      </c>
      <c r="K20" s="18"/>
      <c r="L20" s="21"/>
      <c r="M20" s="26"/>
      <c r="N20" s="27"/>
      <c r="O20" s="27"/>
      <c r="P20" s="18"/>
      <c r="Q20" s="22"/>
      <c r="R20" s="22"/>
      <c r="S20" s="21"/>
      <c r="T20" s="21"/>
      <c r="U20" s="21"/>
    </row>
    <row r="21" ht="60" spans="1:21">
      <c r="A21" s="17">
        <v>18</v>
      </c>
      <c r="B21" s="18" t="s">
        <v>39</v>
      </c>
      <c r="C21" s="19" t="s">
        <v>98</v>
      </c>
      <c r="D21" s="20" t="s">
        <v>101</v>
      </c>
      <c r="E21" s="18">
        <v>110</v>
      </c>
      <c r="F21" s="18" t="s">
        <v>58</v>
      </c>
      <c r="G21" s="21" t="s">
        <v>100</v>
      </c>
      <c r="H21" s="22" t="s">
        <v>44</v>
      </c>
      <c r="I21" s="25">
        <v>44650</v>
      </c>
      <c r="J21" s="18" t="s">
        <v>46</v>
      </c>
      <c r="K21" s="18"/>
      <c r="L21" s="21"/>
      <c r="M21" s="26" t="s">
        <v>48</v>
      </c>
      <c r="N21" s="26" t="s">
        <v>48</v>
      </c>
      <c r="O21" s="26" t="s">
        <v>48</v>
      </c>
      <c r="P21" s="18"/>
      <c r="Q21" s="18" t="s">
        <v>48</v>
      </c>
      <c r="R21" s="22"/>
      <c r="S21" s="21" t="s">
        <v>48</v>
      </c>
      <c r="T21" s="21" t="s">
        <v>48</v>
      </c>
      <c r="U21" s="21" t="s">
        <v>48</v>
      </c>
    </row>
    <row r="22" ht="48" spans="1:21">
      <c r="A22" s="17">
        <v>19</v>
      </c>
      <c r="B22" s="18" t="s">
        <v>39</v>
      </c>
      <c r="C22" s="19" t="s">
        <v>98</v>
      </c>
      <c r="D22" s="20" t="s">
        <v>102</v>
      </c>
      <c r="E22" s="18">
        <v>110</v>
      </c>
      <c r="F22" s="18" t="s">
        <v>60</v>
      </c>
      <c r="G22" s="21" t="s">
        <v>100</v>
      </c>
      <c r="H22" s="22" t="s">
        <v>44</v>
      </c>
      <c r="I22" s="25">
        <v>44650</v>
      </c>
      <c r="J22" s="18" t="s">
        <v>46</v>
      </c>
      <c r="K22" s="18"/>
      <c r="L22" s="21"/>
      <c r="M22" s="26" t="s">
        <v>48</v>
      </c>
      <c r="N22" s="26" t="s">
        <v>48</v>
      </c>
      <c r="O22" s="26" t="s">
        <v>48</v>
      </c>
      <c r="P22" s="18"/>
      <c r="Q22" s="18" t="s">
        <v>48</v>
      </c>
      <c r="R22" s="22"/>
      <c r="S22" s="21" t="s">
        <v>48</v>
      </c>
      <c r="T22" s="21" t="s">
        <v>48</v>
      </c>
      <c r="U22" s="21" t="s">
        <v>48</v>
      </c>
    </row>
    <row r="23" ht="48" spans="1:21">
      <c r="A23" s="17">
        <v>20</v>
      </c>
      <c r="B23" s="18" t="s">
        <v>39</v>
      </c>
      <c r="C23" s="19" t="s">
        <v>98</v>
      </c>
      <c r="D23" s="20" t="s">
        <v>103</v>
      </c>
      <c r="E23" s="18">
        <v>110</v>
      </c>
      <c r="F23" s="18" t="s">
        <v>62</v>
      </c>
      <c r="G23" s="21" t="s">
        <v>100</v>
      </c>
      <c r="H23" s="22" t="s">
        <v>44</v>
      </c>
      <c r="I23" s="25">
        <v>44650</v>
      </c>
      <c r="J23" s="18" t="s">
        <v>46</v>
      </c>
      <c r="K23" s="18"/>
      <c r="L23" s="21"/>
      <c r="M23" s="26" t="s">
        <v>48</v>
      </c>
      <c r="N23" s="26" t="s">
        <v>48</v>
      </c>
      <c r="O23" s="26" t="s">
        <v>48</v>
      </c>
      <c r="P23" s="18"/>
      <c r="Q23" s="18" t="s">
        <v>48</v>
      </c>
      <c r="R23" s="22"/>
      <c r="S23" s="21" t="s">
        <v>48</v>
      </c>
      <c r="T23" s="21" t="s">
        <v>48</v>
      </c>
      <c r="U23" s="21" t="s">
        <v>48</v>
      </c>
    </row>
    <row r="24" ht="72" spans="1:21">
      <c r="A24" s="17">
        <v>21</v>
      </c>
      <c r="B24" s="18" t="s">
        <v>39</v>
      </c>
      <c r="C24" s="19" t="s">
        <v>104</v>
      </c>
      <c r="D24" s="20" t="s">
        <v>105</v>
      </c>
      <c r="E24" s="18">
        <v>110</v>
      </c>
      <c r="F24" s="18" t="s">
        <v>42</v>
      </c>
      <c r="G24" s="21" t="s">
        <v>91</v>
      </c>
      <c r="H24" s="22" t="s">
        <v>44</v>
      </c>
      <c r="I24" s="25">
        <v>44643</v>
      </c>
      <c r="J24" s="18" t="s">
        <v>45</v>
      </c>
      <c r="K24" s="18" t="s">
        <v>46</v>
      </c>
      <c r="L24" s="21" t="s">
        <v>106</v>
      </c>
      <c r="M24" s="26" t="s">
        <v>48</v>
      </c>
      <c r="N24" s="27" t="s">
        <v>49</v>
      </c>
      <c r="O24" s="27" t="s">
        <v>50</v>
      </c>
      <c r="P24" s="18" t="s">
        <v>51</v>
      </c>
      <c r="Q24" s="22" t="s">
        <v>52</v>
      </c>
      <c r="R24" s="22" t="s">
        <v>53</v>
      </c>
      <c r="S24" s="21" t="s">
        <v>107</v>
      </c>
      <c r="T24" s="21" t="s">
        <v>108</v>
      </c>
      <c r="U24" s="21" t="s">
        <v>56</v>
      </c>
    </row>
    <row r="25" ht="60" spans="1:21">
      <c r="A25" s="17">
        <v>22</v>
      </c>
      <c r="B25" s="18" t="s">
        <v>39</v>
      </c>
      <c r="C25" s="19" t="s">
        <v>104</v>
      </c>
      <c r="D25" s="20" t="s">
        <v>109</v>
      </c>
      <c r="E25" s="18">
        <v>110</v>
      </c>
      <c r="F25" s="18" t="s">
        <v>58</v>
      </c>
      <c r="G25" s="21" t="s">
        <v>91</v>
      </c>
      <c r="H25" s="22" t="s">
        <v>44</v>
      </c>
      <c r="I25" s="25">
        <v>44643</v>
      </c>
      <c r="J25" s="18" t="s">
        <v>46</v>
      </c>
      <c r="K25" s="18"/>
      <c r="L25" s="21"/>
      <c r="M25" s="26" t="s">
        <v>48</v>
      </c>
      <c r="N25" s="26" t="s">
        <v>48</v>
      </c>
      <c r="O25" s="26" t="s">
        <v>48</v>
      </c>
      <c r="P25" s="18"/>
      <c r="Q25" s="18" t="s">
        <v>48</v>
      </c>
      <c r="R25" s="22"/>
      <c r="S25" s="21" t="s">
        <v>48</v>
      </c>
      <c r="T25" s="21" t="s">
        <v>48</v>
      </c>
      <c r="U25" s="21" t="s">
        <v>48</v>
      </c>
    </row>
    <row r="26" ht="60" spans="1:21">
      <c r="A26" s="17">
        <v>23</v>
      </c>
      <c r="B26" s="18" t="s">
        <v>39</v>
      </c>
      <c r="C26" s="19" t="s">
        <v>104</v>
      </c>
      <c r="D26" s="20" t="s">
        <v>110</v>
      </c>
      <c r="E26" s="18">
        <v>110</v>
      </c>
      <c r="F26" s="18" t="s">
        <v>58</v>
      </c>
      <c r="G26" s="21" t="s">
        <v>91</v>
      </c>
      <c r="H26" s="22" t="s">
        <v>44</v>
      </c>
      <c r="I26" s="25">
        <v>44643</v>
      </c>
      <c r="J26" s="18" t="s">
        <v>46</v>
      </c>
      <c r="K26" s="18"/>
      <c r="L26" s="21"/>
      <c r="M26" s="26" t="s">
        <v>48</v>
      </c>
      <c r="N26" s="26" t="s">
        <v>48</v>
      </c>
      <c r="O26" s="26" t="s">
        <v>48</v>
      </c>
      <c r="P26" s="18"/>
      <c r="Q26" s="18" t="s">
        <v>48</v>
      </c>
      <c r="R26" s="22"/>
      <c r="S26" s="21" t="s">
        <v>48</v>
      </c>
      <c r="T26" s="21" t="s">
        <v>48</v>
      </c>
      <c r="U26" s="21" t="s">
        <v>48</v>
      </c>
    </row>
    <row r="27" ht="60" spans="1:21">
      <c r="A27" s="17">
        <v>24</v>
      </c>
      <c r="B27" s="18" t="s">
        <v>39</v>
      </c>
      <c r="C27" s="19" t="s">
        <v>104</v>
      </c>
      <c r="D27" s="20" t="s">
        <v>111</v>
      </c>
      <c r="E27" s="18">
        <v>110</v>
      </c>
      <c r="F27" s="18" t="s">
        <v>60</v>
      </c>
      <c r="G27" s="21" t="s">
        <v>91</v>
      </c>
      <c r="H27" s="22" t="s">
        <v>44</v>
      </c>
      <c r="I27" s="25">
        <v>44643</v>
      </c>
      <c r="J27" s="18" t="s">
        <v>46</v>
      </c>
      <c r="K27" s="18"/>
      <c r="L27" s="21"/>
      <c r="M27" s="26" t="s">
        <v>48</v>
      </c>
      <c r="N27" s="26" t="s">
        <v>48</v>
      </c>
      <c r="O27" s="26" t="s">
        <v>48</v>
      </c>
      <c r="P27" s="18"/>
      <c r="Q27" s="18" t="s">
        <v>48</v>
      </c>
      <c r="R27" s="22"/>
      <c r="S27" s="21" t="s">
        <v>48</v>
      </c>
      <c r="T27" s="21" t="s">
        <v>48</v>
      </c>
      <c r="U27" s="21" t="s">
        <v>48</v>
      </c>
    </row>
    <row r="28" ht="60" spans="1:21">
      <c r="A28" s="17">
        <v>25</v>
      </c>
      <c r="B28" s="18" t="s">
        <v>39</v>
      </c>
      <c r="C28" s="19" t="s">
        <v>104</v>
      </c>
      <c r="D28" s="20" t="s">
        <v>112</v>
      </c>
      <c r="E28" s="18">
        <v>110</v>
      </c>
      <c r="F28" s="18" t="s">
        <v>62</v>
      </c>
      <c r="G28" s="21" t="s">
        <v>91</v>
      </c>
      <c r="H28" s="22" t="s">
        <v>44</v>
      </c>
      <c r="I28" s="25">
        <v>44643</v>
      </c>
      <c r="J28" s="18" t="s">
        <v>46</v>
      </c>
      <c r="K28" s="18"/>
      <c r="L28" s="21"/>
      <c r="M28" s="26" t="s">
        <v>48</v>
      </c>
      <c r="N28" s="26" t="s">
        <v>48</v>
      </c>
      <c r="O28" s="26" t="s">
        <v>48</v>
      </c>
      <c r="P28" s="18"/>
      <c r="Q28" s="18" t="s">
        <v>48</v>
      </c>
      <c r="R28" s="22"/>
      <c r="S28" s="21" t="s">
        <v>48</v>
      </c>
      <c r="T28" s="21" t="s">
        <v>48</v>
      </c>
      <c r="U28" s="21" t="s">
        <v>48</v>
      </c>
    </row>
    <row r="29" ht="60" spans="1:21">
      <c r="A29" s="17">
        <v>26</v>
      </c>
      <c r="B29" s="18" t="s">
        <v>39</v>
      </c>
      <c r="C29" s="23" t="s">
        <v>113</v>
      </c>
      <c r="D29" s="20" t="s">
        <v>114</v>
      </c>
      <c r="E29" s="18">
        <v>110</v>
      </c>
      <c r="F29" s="18" t="s">
        <v>58</v>
      </c>
      <c r="G29" s="21" t="s">
        <v>91</v>
      </c>
      <c r="H29" s="22" t="s">
        <v>44</v>
      </c>
      <c r="I29" s="25">
        <v>44645</v>
      </c>
      <c r="J29" s="18" t="s">
        <v>46</v>
      </c>
      <c r="K29" s="18"/>
      <c r="L29" s="21"/>
      <c r="M29" s="26" t="s">
        <v>48</v>
      </c>
      <c r="N29" s="26" t="s">
        <v>48</v>
      </c>
      <c r="O29" s="26" t="s">
        <v>48</v>
      </c>
      <c r="P29" s="18"/>
      <c r="Q29" s="18" t="s">
        <v>48</v>
      </c>
      <c r="R29" s="22"/>
      <c r="S29" s="21" t="s">
        <v>48</v>
      </c>
      <c r="T29" s="21" t="s">
        <v>48</v>
      </c>
      <c r="U29" s="21" t="s">
        <v>48</v>
      </c>
    </row>
    <row r="30" ht="60" spans="1:21">
      <c r="A30" s="17">
        <v>27</v>
      </c>
      <c r="B30" s="18" t="s">
        <v>39</v>
      </c>
      <c r="C30" s="19" t="s">
        <v>113</v>
      </c>
      <c r="D30" s="20" t="s">
        <v>115</v>
      </c>
      <c r="E30" s="18">
        <v>110</v>
      </c>
      <c r="F30" s="18" t="s">
        <v>58</v>
      </c>
      <c r="G30" s="21" t="s">
        <v>91</v>
      </c>
      <c r="H30" s="22" t="s">
        <v>44</v>
      </c>
      <c r="I30" s="25">
        <v>44645</v>
      </c>
      <c r="J30" s="18" t="s">
        <v>46</v>
      </c>
      <c r="K30" s="18"/>
      <c r="L30" s="21"/>
      <c r="M30" s="26" t="s">
        <v>48</v>
      </c>
      <c r="N30" s="26" t="s">
        <v>48</v>
      </c>
      <c r="O30" s="26" t="s">
        <v>48</v>
      </c>
      <c r="P30" s="18"/>
      <c r="Q30" s="18" t="s">
        <v>48</v>
      </c>
      <c r="R30" s="22"/>
      <c r="S30" s="21" t="s">
        <v>48</v>
      </c>
      <c r="T30" s="21" t="s">
        <v>48</v>
      </c>
      <c r="U30" s="21" t="s">
        <v>48</v>
      </c>
    </row>
    <row r="31" ht="60" spans="1:21">
      <c r="A31" s="17">
        <v>28</v>
      </c>
      <c r="B31" s="18" t="s">
        <v>39</v>
      </c>
      <c r="C31" s="19" t="s">
        <v>113</v>
      </c>
      <c r="D31" s="20" t="s">
        <v>116</v>
      </c>
      <c r="E31" s="18">
        <v>110</v>
      </c>
      <c r="F31" s="18" t="s">
        <v>58</v>
      </c>
      <c r="G31" s="21" t="s">
        <v>91</v>
      </c>
      <c r="H31" s="22" t="s">
        <v>44</v>
      </c>
      <c r="I31" s="25">
        <v>44645</v>
      </c>
      <c r="J31" s="18" t="s">
        <v>46</v>
      </c>
      <c r="K31" s="18"/>
      <c r="L31" s="21"/>
      <c r="M31" s="26" t="s">
        <v>48</v>
      </c>
      <c r="N31" s="26" t="s">
        <v>48</v>
      </c>
      <c r="O31" s="26" t="s">
        <v>48</v>
      </c>
      <c r="P31" s="18"/>
      <c r="Q31" s="18" t="s">
        <v>48</v>
      </c>
      <c r="R31" s="22"/>
      <c r="S31" s="21" t="s">
        <v>48</v>
      </c>
      <c r="T31" s="21" t="s">
        <v>48</v>
      </c>
      <c r="U31" s="21" t="s">
        <v>48</v>
      </c>
    </row>
    <row r="32" ht="60" spans="1:21">
      <c r="A32" s="17">
        <v>29</v>
      </c>
      <c r="B32" s="18" t="s">
        <v>39</v>
      </c>
      <c r="C32" s="19" t="s">
        <v>113</v>
      </c>
      <c r="D32" s="20" t="s">
        <v>117</v>
      </c>
      <c r="E32" s="18">
        <v>110</v>
      </c>
      <c r="F32" s="18" t="s">
        <v>58</v>
      </c>
      <c r="G32" s="21" t="s">
        <v>91</v>
      </c>
      <c r="H32" s="22" t="s">
        <v>44</v>
      </c>
      <c r="I32" s="25">
        <v>44645</v>
      </c>
      <c r="J32" s="18" t="s">
        <v>46</v>
      </c>
      <c r="K32" s="18"/>
      <c r="L32" s="21"/>
      <c r="M32" s="26" t="s">
        <v>48</v>
      </c>
      <c r="N32" s="26" t="s">
        <v>48</v>
      </c>
      <c r="O32" s="26" t="s">
        <v>48</v>
      </c>
      <c r="P32" s="18"/>
      <c r="Q32" s="18" t="s">
        <v>48</v>
      </c>
      <c r="R32" s="22"/>
      <c r="S32" s="21" t="s">
        <v>48</v>
      </c>
      <c r="T32" s="21" t="s">
        <v>48</v>
      </c>
      <c r="U32" s="21" t="s">
        <v>48</v>
      </c>
    </row>
    <row r="33" ht="48" spans="1:21">
      <c r="A33" s="17">
        <v>30</v>
      </c>
      <c r="B33" s="18" t="s">
        <v>39</v>
      </c>
      <c r="C33" s="19" t="s">
        <v>113</v>
      </c>
      <c r="D33" s="20" t="s">
        <v>118</v>
      </c>
      <c r="E33" s="18">
        <v>110</v>
      </c>
      <c r="F33" s="18" t="s">
        <v>60</v>
      </c>
      <c r="G33" s="21" t="s">
        <v>91</v>
      </c>
      <c r="H33" s="22" t="s">
        <v>44</v>
      </c>
      <c r="I33" s="25">
        <v>44645</v>
      </c>
      <c r="J33" s="18" t="s">
        <v>46</v>
      </c>
      <c r="K33" s="18"/>
      <c r="L33" s="21"/>
      <c r="M33" s="26" t="s">
        <v>48</v>
      </c>
      <c r="N33" s="26" t="s">
        <v>48</v>
      </c>
      <c r="O33" s="26" t="s">
        <v>48</v>
      </c>
      <c r="P33" s="18"/>
      <c r="Q33" s="18" t="s">
        <v>48</v>
      </c>
      <c r="R33" s="22"/>
      <c r="S33" s="21" t="s">
        <v>48</v>
      </c>
      <c r="T33" s="21" t="s">
        <v>48</v>
      </c>
      <c r="U33" s="21" t="s">
        <v>48</v>
      </c>
    </row>
    <row r="34" ht="48" spans="1:21">
      <c r="A34" s="17">
        <v>31</v>
      </c>
      <c r="B34" s="18" t="s">
        <v>39</v>
      </c>
      <c r="C34" s="19" t="s">
        <v>113</v>
      </c>
      <c r="D34" s="20" t="s">
        <v>119</v>
      </c>
      <c r="E34" s="18">
        <v>110</v>
      </c>
      <c r="F34" s="18" t="s">
        <v>60</v>
      </c>
      <c r="G34" s="21" t="s">
        <v>91</v>
      </c>
      <c r="H34" s="22" t="s">
        <v>44</v>
      </c>
      <c r="I34" s="25">
        <v>44645</v>
      </c>
      <c r="J34" s="18" t="s">
        <v>46</v>
      </c>
      <c r="K34" s="18"/>
      <c r="L34" s="21"/>
      <c r="M34" s="26" t="s">
        <v>48</v>
      </c>
      <c r="N34" s="26" t="s">
        <v>48</v>
      </c>
      <c r="O34" s="26" t="s">
        <v>48</v>
      </c>
      <c r="P34" s="18"/>
      <c r="Q34" s="18" t="s">
        <v>48</v>
      </c>
      <c r="R34" s="22"/>
      <c r="S34" s="21" t="s">
        <v>48</v>
      </c>
      <c r="T34" s="21" t="s">
        <v>48</v>
      </c>
      <c r="U34" s="21" t="s">
        <v>48</v>
      </c>
    </row>
    <row r="35" ht="48" spans="1:21">
      <c r="A35" s="17">
        <v>32</v>
      </c>
      <c r="B35" s="18" t="s">
        <v>39</v>
      </c>
      <c r="C35" s="19" t="s">
        <v>120</v>
      </c>
      <c r="D35" s="20" t="s">
        <v>121</v>
      </c>
      <c r="E35" s="18">
        <v>110</v>
      </c>
      <c r="F35" s="18" t="s">
        <v>42</v>
      </c>
      <c r="G35" s="21" t="s">
        <v>122</v>
      </c>
      <c r="H35" s="22" t="s">
        <v>44</v>
      </c>
      <c r="I35" s="25">
        <v>44644</v>
      </c>
      <c r="J35" s="18" t="s">
        <v>46</v>
      </c>
      <c r="K35" s="18"/>
      <c r="L35" s="21"/>
      <c r="M35" s="26"/>
      <c r="N35" s="27"/>
      <c r="O35" s="27"/>
      <c r="P35" s="18"/>
      <c r="Q35" s="22"/>
      <c r="R35" s="22"/>
      <c r="S35" s="21"/>
      <c r="T35" s="21"/>
      <c r="U35" s="21"/>
    </row>
    <row r="36" ht="60" spans="1:21">
      <c r="A36" s="17">
        <v>33</v>
      </c>
      <c r="B36" s="18" t="s">
        <v>39</v>
      </c>
      <c r="C36" s="19" t="s">
        <v>120</v>
      </c>
      <c r="D36" s="20" t="s">
        <v>123</v>
      </c>
      <c r="E36" s="18">
        <v>110</v>
      </c>
      <c r="F36" s="18" t="s">
        <v>60</v>
      </c>
      <c r="G36" s="21" t="s">
        <v>122</v>
      </c>
      <c r="H36" s="22" t="s">
        <v>44</v>
      </c>
      <c r="I36" s="25">
        <v>44644</v>
      </c>
      <c r="J36" s="18" t="s">
        <v>46</v>
      </c>
      <c r="K36" s="18"/>
      <c r="L36" s="21"/>
      <c r="M36" s="26" t="s">
        <v>48</v>
      </c>
      <c r="N36" s="26" t="s">
        <v>48</v>
      </c>
      <c r="O36" s="26" t="s">
        <v>48</v>
      </c>
      <c r="P36" s="18"/>
      <c r="Q36" s="18" t="s">
        <v>48</v>
      </c>
      <c r="R36" s="22"/>
      <c r="S36" s="21" t="s">
        <v>48</v>
      </c>
      <c r="T36" s="21" t="s">
        <v>48</v>
      </c>
      <c r="U36" s="21" t="s">
        <v>48</v>
      </c>
    </row>
    <row r="37" ht="60" spans="1:21">
      <c r="A37" s="17">
        <v>34</v>
      </c>
      <c r="B37" s="18" t="s">
        <v>39</v>
      </c>
      <c r="C37" s="19" t="s">
        <v>120</v>
      </c>
      <c r="D37" s="20" t="s">
        <v>124</v>
      </c>
      <c r="E37" s="18">
        <v>110</v>
      </c>
      <c r="F37" s="18" t="s">
        <v>62</v>
      </c>
      <c r="G37" s="21" t="s">
        <v>122</v>
      </c>
      <c r="H37" s="22" t="s">
        <v>44</v>
      </c>
      <c r="I37" s="25">
        <v>44644</v>
      </c>
      <c r="J37" s="18" t="s">
        <v>46</v>
      </c>
      <c r="K37" s="18"/>
      <c r="L37" s="21"/>
      <c r="M37" s="26" t="s">
        <v>48</v>
      </c>
      <c r="N37" s="26" t="s">
        <v>48</v>
      </c>
      <c r="O37" s="26" t="s">
        <v>48</v>
      </c>
      <c r="P37" s="18"/>
      <c r="Q37" s="18" t="s">
        <v>48</v>
      </c>
      <c r="R37" s="22"/>
      <c r="S37" s="21" t="s">
        <v>48</v>
      </c>
      <c r="T37" s="21" t="s">
        <v>48</v>
      </c>
      <c r="U37" s="21" t="s">
        <v>48</v>
      </c>
    </row>
    <row r="38" ht="96" spans="1:21">
      <c r="A38" s="17">
        <v>35</v>
      </c>
      <c r="B38" s="18" t="s">
        <v>39</v>
      </c>
      <c r="C38" s="19" t="s">
        <v>125</v>
      </c>
      <c r="D38" s="20" t="s">
        <v>126</v>
      </c>
      <c r="E38" s="18">
        <v>110</v>
      </c>
      <c r="F38" s="18" t="s">
        <v>42</v>
      </c>
      <c r="G38" s="21" t="s">
        <v>91</v>
      </c>
      <c r="H38" s="22" t="s">
        <v>44</v>
      </c>
      <c r="I38" s="25">
        <v>44644</v>
      </c>
      <c r="J38" s="18" t="s">
        <v>45</v>
      </c>
      <c r="K38" s="18" t="s">
        <v>46</v>
      </c>
      <c r="L38" s="21" t="s">
        <v>127</v>
      </c>
      <c r="M38" s="26" t="s">
        <v>48</v>
      </c>
      <c r="N38" s="27" t="s">
        <v>49</v>
      </c>
      <c r="O38" s="27" t="s">
        <v>50</v>
      </c>
      <c r="P38" s="18" t="s">
        <v>51</v>
      </c>
      <c r="Q38" s="22" t="s">
        <v>52</v>
      </c>
      <c r="R38" s="22" t="s">
        <v>53</v>
      </c>
      <c r="S38" s="21" t="s">
        <v>128</v>
      </c>
      <c r="T38" s="21" t="s">
        <v>129</v>
      </c>
      <c r="U38" s="21" t="s">
        <v>56</v>
      </c>
    </row>
    <row r="39" ht="72" spans="1:21">
      <c r="A39" s="17">
        <v>36</v>
      </c>
      <c r="B39" s="18" t="s">
        <v>39</v>
      </c>
      <c r="C39" s="19" t="s">
        <v>125</v>
      </c>
      <c r="D39" s="20" t="s">
        <v>130</v>
      </c>
      <c r="E39" s="18">
        <v>110</v>
      </c>
      <c r="F39" s="18" t="s">
        <v>60</v>
      </c>
      <c r="G39" s="21" t="s">
        <v>91</v>
      </c>
      <c r="H39" s="22" t="s">
        <v>44</v>
      </c>
      <c r="I39" s="25">
        <v>44644</v>
      </c>
      <c r="J39" s="18" t="s">
        <v>46</v>
      </c>
      <c r="K39" s="18"/>
      <c r="L39" s="21"/>
      <c r="M39" s="26" t="s">
        <v>48</v>
      </c>
      <c r="N39" s="26" t="s">
        <v>48</v>
      </c>
      <c r="O39" s="26" t="s">
        <v>48</v>
      </c>
      <c r="P39" s="18"/>
      <c r="Q39" s="18" t="s">
        <v>48</v>
      </c>
      <c r="R39" s="22"/>
      <c r="S39" s="21" t="s">
        <v>48</v>
      </c>
      <c r="T39" s="21" t="s">
        <v>48</v>
      </c>
      <c r="U39" s="21" t="s">
        <v>48</v>
      </c>
    </row>
    <row r="40" ht="72" spans="1:21">
      <c r="A40" s="17">
        <v>37</v>
      </c>
      <c r="B40" s="18" t="s">
        <v>39</v>
      </c>
      <c r="C40" s="19" t="s">
        <v>125</v>
      </c>
      <c r="D40" s="20" t="s">
        <v>131</v>
      </c>
      <c r="E40" s="18">
        <v>110</v>
      </c>
      <c r="F40" s="18" t="s">
        <v>62</v>
      </c>
      <c r="G40" s="21" t="s">
        <v>91</v>
      </c>
      <c r="H40" s="22" t="s">
        <v>44</v>
      </c>
      <c r="I40" s="25">
        <v>44644</v>
      </c>
      <c r="J40" s="18" t="s">
        <v>46</v>
      </c>
      <c r="K40" s="18"/>
      <c r="L40" s="21"/>
      <c r="M40" s="26" t="s">
        <v>48</v>
      </c>
      <c r="N40" s="26" t="s">
        <v>48</v>
      </c>
      <c r="O40" s="26" t="s">
        <v>48</v>
      </c>
      <c r="P40" s="18"/>
      <c r="Q40" s="18" t="s">
        <v>48</v>
      </c>
      <c r="R40" s="22"/>
      <c r="S40" s="21" t="s">
        <v>48</v>
      </c>
      <c r="T40" s="21" t="s">
        <v>48</v>
      </c>
      <c r="U40" s="21" t="s">
        <v>48</v>
      </c>
    </row>
    <row r="41" ht="60" spans="1:21">
      <c r="A41" s="17">
        <v>38</v>
      </c>
      <c r="B41" s="18" t="s">
        <v>39</v>
      </c>
      <c r="C41" s="19" t="s">
        <v>132</v>
      </c>
      <c r="D41" s="20" t="s">
        <v>132</v>
      </c>
      <c r="E41" s="18">
        <v>110</v>
      </c>
      <c r="F41" s="18" t="s">
        <v>58</v>
      </c>
      <c r="G41" s="21" t="s">
        <v>133</v>
      </c>
      <c r="H41" s="22" t="s">
        <v>44</v>
      </c>
      <c r="I41" s="25">
        <v>44644</v>
      </c>
      <c r="J41" s="18" t="s">
        <v>46</v>
      </c>
      <c r="K41" s="18"/>
      <c r="L41" s="21"/>
      <c r="M41" s="26" t="s">
        <v>48</v>
      </c>
      <c r="N41" s="26" t="s">
        <v>48</v>
      </c>
      <c r="O41" s="26" t="s">
        <v>48</v>
      </c>
      <c r="P41" s="18"/>
      <c r="Q41" s="18" t="s">
        <v>48</v>
      </c>
      <c r="R41" s="22"/>
      <c r="S41" s="21" t="s">
        <v>48</v>
      </c>
      <c r="T41" s="21" t="s">
        <v>48</v>
      </c>
      <c r="U41" s="21" t="s">
        <v>48</v>
      </c>
    </row>
    <row r="42" ht="48" spans="1:21">
      <c r="A42" s="17">
        <v>39</v>
      </c>
      <c r="B42" s="18" t="s">
        <v>39</v>
      </c>
      <c r="C42" s="19" t="s">
        <v>134</v>
      </c>
      <c r="D42" s="20" t="s">
        <v>134</v>
      </c>
      <c r="E42" s="18">
        <v>110</v>
      </c>
      <c r="F42" s="18" t="s">
        <v>58</v>
      </c>
      <c r="G42" s="21" t="s">
        <v>100</v>
      </c>
      <c r="H42" s="22" t="s">
        <v>44</v>
      </c>
      <c r="I42" s="25">
        <v>44658</v>
      </c>
      <c r="J42" s="18" t="s">
        <v>46</v>
      </c>
      <c r="K42" s="18"/>
      <c r="L42" s="21"/>
      <c r="M42" s="26" t="s">
        <v>48</v>
      </c>
      <c r="N42" s="26" t="s">
        <v>48</v>
      </c>
      <c r="O42" s="26" t="s">
        <v>48</v>
      </c>
      <c r="P42" s="18"/>
      <c r="Q42" s="18" t="s">
        <v>48</v>
      </c>
      <c r="R42" s="22"/>
      <c r="S42" s="21" t="s">
        <v>48</v>
      </c>
      <c r="T42" s="21" t="s">
        <v>48</v>
      </c>
      <c r="U42" s="21" t="s">
        <v>48</v>
      </c>
    </row>
    <row r="43" ht="48" spans="1:21">
      <c r="A43" s="17">
        <v>40</v>
      </c>
      <c r="B43" s="18" t="s">
        <v>39</v>
      </c>
      <c r="C43" s="19" t="s">
        <v>135</v>
      </c>
      <c r="D43" s="20" t="s">
        <v>135</v>
      </c>
      <c r="E43" s="18">
        <v>110</v>
      </c>
      <c r="F43" s="18" t="s">
        <v>58</v>
      </c>
      <c r="G43" s="21" t="s">
        <v>100</v>
      </c>
      <c r="H43" s="22" t="s">
        <v>44</v>
      </c>
      <c r="I43" s="25">
        <v>44659</v>
      </c>
      <c r="J43" s="18" t="s">
        <v>45</v>
      </c>
      <c r="K43" s="18" t="s">
        <v>46</v>
      </c>
      <c r="L43" s="21" t="s">
        <v>136</v>
      </c>
      <c r="M43" s="26" t="s">
        <v>48</v>
      </c>
      <c r="N43" s="27" t="s">
        <v>49</v>
      </c>
      <c r="O43" s="27" t="s">
        <v>50</v>
      </c>
      <c r="P43" s="18" t="s">
        <v>49</v>
      </c>
      <c r="Q43" s="22" t="s">
        <v>52</v>
      </c>
      <c r="R43" s="22" t="s">
        <v>53</v>
      </c>
      <c r="S43" s="21" t="s">
        <v>137</v>
      </c>
      <c r="T43" s="21" t="s">
        <v>138</v>
      </c>
      <c r="U43" s="21" t="s">
        <v>56</v>
      </c>
    </row>
    <row r="44" ht="48" spans="1:21">
      <c r="A44" s="17">
        <v>41</v>
      </c>
      <c r="B44" s="18" t="s">
        <v>39</v>
      </c>
      <c r="C44" s="19" t="s">
        <v>139</v>
      </c>
      <c r="D44" s="20" t="s">
        <v>140</v>
      </c>
      <c r="E44" s="18">
        <v>110</v>
      </c>
      <c r="F44" s="18" t="s">
        <v>58</v>
      </c>
      <c r="G44" s="21" t="s">
        <v>133</v>
      </c>
      <c r="H44" s="22" t="s">
        <v>44</v>
      </c>
      <c r="I44" s="25">
        <v>44659</v>
      </c>
      <c r="J44" s="18" t="s">
        <v>46</v>
      </c>
      <c r="K44" s="18"/>
      <c r="L44" s="21"/>
      <c r="M44" s="26" t="s">
        <v>48</v>
      </c>
      <c r="N44" s="26" t="s">
        <v>48</v>
      </c>
      <c r="O44" s="26" t="s">
        <v>48</v>
      </c>
      <c r="P44" s="18"/>
      <c r="Q44" s="18" t="s">
        <v>48</v>
      </c>
      <c r="R44" s="22"/>
      <c r="S44" s="21" t="s">
        <v>48</v>
      </c>
      <c r="T44" s="21" t="s">
        <v>48</v>
      </c>
      <c r="U44" s="21" t="s">
        <v>48</v>
      </c>
    </row>
    <row r="45" ht="48" spans="1:21">
      <c r="A45" s="17">
        <v>42</v>
      </c>
      <c r="B45" s="18" t="s">
        <v>39</v>
      </c>
      <c r="C45" s="19" t="s">
        <v>139</v>
      </c>
      <c r="D45" s="20" t="s">
        <v>141</v>
      </c>
      <c r="E45" s="18">
        <v>110</v>
      </c>
      <c r="F45" s="18" t="s">
        <v>58</v>
      </c>
      <c r="G45" s="21" t="s">
        <v>133</v>
      </c>
      <c r="H45" s="22" t="s">
        <v>44</v>
      </c>
      <c r="I45" s="25">
        <v>44659</v>
      </c>
      <c r="J45" s="18" t="s">
        <v>46</v>
      </c>
      <c r="K45" s="18"/>
      <c r="L45" s="21"/>
      <c r="M45" s="26" t="s">
        <v>48</v>
      </c>
      <c r="N45" s="26" t="s">
        <v>48</v>
      </c>
      <c r="O45" s="26" t="s">
        <v>48</v>
      </c>
      <c r="P45" s="18"/>
      <c r="Q45" s="18" t="s">
        <v>48</v>
      </c>
      <c r="R45" s="22"/>
      <c r="S45" s="21" t="s">
        <v>48</v>
      </c>
      <c r="T45" s="21" t="s">
        <v>48</v>
      </c>
      <c r="U45" s="21" t="s">
        <v>48</v>
      </c>
    </row>
    <row r="46" ht="96" spans="1:21">
      <c r="A46" s="17">
        <v>43</v>
      </c>
      <c r="B46" s="18" t="s">
        <v>39</v>
      </c>
      <c r="C46" s="19" t="s">
        <v>142</v>
      </c>
      <c r="D46" s="20" t="s">
        <v>142</v>
      </c>
      <c r="E46" s="18">
        <v>110</v>
      </c>
      <c r="F46" s="18" t="s">
        <v>58</v>
      </c>
      <c r="G46" s="21" t="s">
        <v>91</v>
      </c>
      <c r="H46" s="22" t="s">
        <v>44</v>
      </c>
      <c r="I46" s="25">
        <v>44659</v>
      </c>
      <c r="J46" s="18" t="s">
        <v>45</v>
      </c>
      <c r="K46" s="18" t="s">
        <v>46</v>
      </c>
      <c r="L46" s="21" t="s">
        <v>143</v>
      </c>
      <c r="M46" s="26" t="s">
        <v>48</v>
      </c>
      <c r="N46" s="27" t="s">
        <v>49</v>
      </c>
      <c r="O46" s="27" t="s">
        <v>50</v>
      </c>
      <c r="P46" s="18" t="s">
        <v>51</v>
      </c>
      <c r="Q46" s="22" t="s">
        <v>52</v>
      </c>
      <c r="R46" s="22" t="s">
        <v>53</v>
      </c>
      <c r="S46" s="21" t="s">
        <v>144</v>
      </c>
      <c r="T46" s="21" t="s">
        <v>145</v>
      </c>
      <c r="U46" s="21" t="s">
        <v>56</v>
      </c>
    </row>
    <row r="47" ht="48" spans="1:21">
      <c r="A47" s="17">
        <v>44</v>
      </c>
      <c r="B47" s="18" t="s">
        <v>39</v>
      </c>
      <c r="C47" s="19" t="s">
        <v>142</v>
      </c>
      <c r="D47" s="20" t="s">
        <v>146</v>
      </c>
      <c r="E47" s="18">
        <v>110</v>
      </c>
      <c r="F47" s="18" t="s">
        <v>58</v>
      </c>
      <c r="G47" s="21" t="s">
        <v>64</v>
      </c>
      <c r="H47" s="22" t="s">
        <v>44</v>
      </c>
      <c r="I47" s="25">
        <v>44672</v>
      </c>
      <c r="J47" s="18" t="s">
        <v>45</v>
      </c>
      <c r="K47" s="18" t="s">
        <v>46</v>
      </c>
      <c r="L47" s="28"/>
      <c r="M47" s="26" t="s">
        <v>48</v>
      </c>
      <c r="N47" s="27" t="s">
        <v>49</v>
      </c>
      <c r="O47" s="27" t="s">
        <v>50</v>
      </c>
      <c r="P47" s="29" t="s">
        <v>51</v>
      </c>
      <c r="Q47" s="22" t="s">
        <v>84</v>
      </c>
      <c r="R47" s="22" t="s">
        <v>53</v>
      </c>
      <c r="S47" s="22" t="s">
        <v>147</v>
      </c>
      <c r="T47" s="22" t="s">
        <v>148</v>
      </c>
      <c r="U47" s="22" t="s">
        <v>149</v>
      </c>
    </row>
    <row r="48" ht="48" spans="1:21">
      <c r="A48" s="17">
        <v>45</v>
      </c>
      <c r="B48" s="18" t="s">
        <v>39</v>
      </c>
      <c r="C48" s="19" t="s">
        <v>150</v>
      </c>
      <c r="D48" s="20" t="s">
        <v>151</v>
      </c>
      <c r="E48" s="18">
        <v>110</v>
      </c>
      <c r="F48" s="18" t="s">
        <v>42</v>
      </c>
      <c r="G48" s="21" t="s">
        <v>152</v>
      </c>
      <c r="H48" s="22" t="s">
        <v>44</v>
      </c>
      <c r="I48" s="25">
        <v>44663</v>
      </c>
      <c r="J48" s="18" t="s">
        <v>46</v>
      </c>
      <c r="K48" s="18"/>
      <c r="L48" s="21"/>
      <c r="M48" s="26"/>
      <c r="N48" s="27"/>
      <c r="O48" s="27"/>
      <c r="P48" s="18"/>
      <c r="Q48" s="22"/>
      <c r="R48" s="22"/>
      <c r="S48" s="21"/>
      <c r="T48" s="21"/>
      <c r="U48" s="21"/>
    </row>
    <row r="49" ht="60" spans="1:21">
      <c r="A49" s="17">
        <v>46</v>
      </c>
      <c r="B49" s="18" t="s">
        <v>39</v>
      </c>
      <c r="C49" s="19" t="s">
        <v>150</v>
      </c>
      <c r="D49" s="20" t="s">
        <v>153</v>
      </c>
      <c r="E49" s="18">
        <v>110</v>
      </c>
      <c r="F49" s="18" t="s">
        <v>58</v>
      </c>
      <c r="G49" s="21" t="s">
        <v>152</v>
      </c>
      <c r="H49" s="22" t="s">
        <v>44</v>
      </c>
      <c r="I49" s="25">
        <v>44663</v>
      </c>
      <c r="J49" s="18" t="s">
        <v>46</v>
      </c>
      <c r="K49" s="18"/>
      <c r="L49" s="21"/>
      <c r="M49" s="26" t="s">
        <v>48</v>
      </c>
      <c r="N49" s="26" t="s">
        <v>48</v>
      </c>
      <c r="O49" s="26" t="s">
        <v>48</v>
      </c>
      <c r="P49" s="18"/>
      <c r="Q49" s="18" t="s">
        <v>48</v>
      </c>
      <c r="R49" s="22"/>
      <c r="S49" s="21" t="s">
        <v>48</v>
      </c>
      <c r="T49" s="21" t="s">
        <v>48</v>
      </c>
      <c r="U49" s="21" t="s">
        <v>48</v>
      </c>
    </row>
    <row r="50" ht="48" spans="1:21">
      <c r="A50" s="17">
        <v>47</v>
      </c>
      <c r="B50" s="18" t="s">
        <v>39</v>
      </c>
      <c r="C50" s="19" t="s">
        <v>150</v>
      </c>
      <c r="D50" s="20" t="s">
        <v>154</v>
      </c>
      <c r="E50" s="18">
        <v>110</v>
      </c>
      <c r="F50" s="18" t="s">
        <v>60</v>
      </c>
      <c r="G50" s="21" t="s">
        <v>152</v>
      </c>
      <c r="H50" s="22" t="s">
        <v>44</v>
      </c>
      <c r="I50" s="25">
        <v>44663</v>
      </c>
      <c r="J50" s="18" t="s">
        <v>46</v>
      </c>
      <c r="K50" s="18"/>
      <c r="L50" s="21"/>
      <c r="M50" s="26" t="s">
        <v>48</v>
      </c>
      <c r="N50" s="26" t="s">
        <v>48</v>
      </c>
      <c r="O50" s="26" t="s">
        <v>48</v>
      </c>
      <c r="P50" s="18"/>
      <c r="Q50" s="18" t="s">
        <v>48</v>
      </c>
      <c r="R50" s="22"/>
      <c r="S50" s="21" t="s">
        <v>48</v>
      </c>
      <c r="T50" s="21" t="s">
        <v>48</v>
      </c>
      <c r="U50" s="21" t="s">
        <v>48</v>
      </c>
    </row>
    <row r="51" ht="48" spans="1:21">
      <c r="A51" s="17">
        <v>48</v>
      </c>
      <c r="B51" s="18" t="s">
        <v>39</v>
      </c>
      <c r="C51" s="19" t="s">
        <v>150</v>
      </c>
      <c r="D51" s="20" t="s">
        <v>155</v>
      </c>
      <c r="E51" s="18">
        <v>110</v>
      </c>
      <c r="F51" s="18" t="s">
        <v>62</v>
      </c>
      <c r="G51" s="21" t="s">
        <v>152</v>
      </c>
      <c r="H51" s="22" t="s">
        <v>44</v>
      </c>
      <c r="I51" s="25">
        <v>44663</v>
      </c>
      <c r="J51" s="18" t="s">
        <v>46</v>
      </c>
      <c r="K51" s="18"/>
      <c r="L51" s="21"/>
      <c r="M51" s="26" t="s">
        <v>48</v>
      </c>
      <c r="N51" s="26" t="s">
        <v>48</v>
      </c>
      <c r="O51" s="26" t="s">
        <v>48</v>
      </c>
      <c r="P51" s="18"/>
      <c r="Q51" s="18" t="s">
        <v>48</v>
      </c>
      <c r="R51" s="22"/>
      <c r="S51" s="21" t="s">
        <v>48</v>
      </c>
      <c r="T51" s="21" t="s">
        <v>48</v>
      </c>
      <c r="U51" s="21" t="s">
        <v>48</v>
      </c>
    </row>
    <row r="52" ht="60" spans="1:21">
      <c r="A52" s="17">
        <v>49</v>
      </c>
      <c r="B52" s="18" t="s">
        <v>39</v>
      </c>
      <c r="C52" s="19" t="s">
        <v>156</v>
      </c>
      <c r="D52" s="20" t="s">
        <v>157</v>
      </c>
      <c r="E52" s="18">
        <v>110</v>
      </c>
      <c r="F52" s="18" t="s">
        <v>42</v>
      </c>
      <c r="G52" s="21" t="s">
        <v>158</v>
      </c>
      <c r="H52" s="22" t="s">
        <v>44</v>
      </c>
      <c r="I52" s="25">
        <v>44642</v>
      </c>
      <c r="J52" s="18" t="s">
        <v>45</v>
      </c>
      <c r="K52" s="18" t="s">
        <v>46</v>
      </c>
      <c r="L52" s="21" t="s">
        <v>159</v>
      </c>
      <c r="M52" s="26" t="s">
        <v>48</v>
      </c>
      <c r="N52" s="27" t="s">
        <v>49</v>
      </c>
      <c r="O52" s="27" t="s">
        <v>50</v>
      </c>
      <c r="P52" s="18" t="s">
        <v>51</v>
      </c>
      <c r="Q52" s="22" t="s">
        <v>52</v>
      </c>
      <c r="R52" s="22" t="s">
        <v>53</v>
      </c>
      <c r="S52" s="21" t="s">
        <v>160</v>
      </c>
      <c r="T52" s="21" t="s">
        <v>161</v>
      </c>
      <c r="U52" s="21" t="s">
        <v>56</v>
      </c>
    </row>
    <row r="53" ht="60" spans="1:21">
      <c r="A53" s="17">
        <v>50</v>
      </c>
      <c r="B53" s="18" t="s">
        <v>39</v>
      </c>
      <c r="C53" s="19" t="s">
        <v>156</v>
      </c>
      <c r="D53" s="20" t="s">
        <v>162</v>
      </c>
      <c r="E53" s="18">
        <v>110</v>
      </c>
      <c r="F53" s="18" t="s">
        <v>60</v>
      </c>
      <c r="G53" s="21" t="s">
        <v>158</v>
      </c>
      <c r="H53" s="22" t="s">
        <v>44</v>
      </c>
      <c r="I53" s="25">
        <v>44642</v>
      </c>
      <c r="J53" s="18" t="s">
        <v>46</v>
      </c>
      <c r="K53" s="18"/>
      <c r="L53" s="21"/>
      <c r="M53" s="26" t="s">
        <v>48</v>
      </c>
      <c r="N53" s="26" t="s">
        <v>48</v>
      </c>
      <c r="O53" s="26" t="s">
        <v>48</v>
      </c>
      <c r="P53" s="18"/>
      <c r="Q53" s="18" t="s">
        <v>48</v>
      </c>
      <c r="R53" s="22"/>
      <c r="S53" s="21" t="s">
        <v>48</v>
      </c>
      <c r="T53" s="21" t="s">
        <v>48</v>
      </c>
      <c r="U53" s="21" t="s">
        <v>48</v>
      </c>
    </row>
    <row r="54" ht="60" spans="1:21">
      <c r="A54" s="17">
        <v>51</v>
      </c>
      <c r="B54" s="18" t="s">
        <v>39</v>
      </c>
      <c r="C54" s="19" t="s">
        <v>156</v>
      </c>
      <c r="D54" s="20" t="s">
        <v>163</v>
      </c>
      <c r="E54" s="18">
        <v>110</v>
      </c>
      <c r="F54" s="18" t="s">
        <v>62</v>
      </c>
      <c r="G54" s="21" t="s">
        <v>158</v>
      </c>
      <c r="H54" s="22" t="s">
        <v>44</v>
      </c>
      <c r="I54" s="25">
        <v>44642</v>
      </c>
      <c r="J54" s="18" t="s">
        <v>46</v>
      </c>
      <c r="K54" s="18"/>
      <c r="L54" s="21"/>
      <c r="M54" s="26" t="s">
        <v>48</v>
      </c>
      <c r="N54" s="26" t="s">
        <v>48</v>
      </c>
      <c r="O54" s="26" t="s">
        <v>48</v>
      </c>
      <c r="P54" s="18"/>
      <c r="Q54" s="18" t="s">
        <v>48</v>
      </c>
      <c r="R54" s="22"/>
      <c r="S54" s="21" t="s">
        <v>48</v>
      </c>
      <c r="T54" s="21" t="s">
        <v>48</v>
      </c>
      <c r="U54" s="21" t="s">
        <v>48</v>
      </c>
    </row>
    <row r="55" ht="48" spans="1:21">
      <c r="A55" s="17">
        <v>52</v>
      </c>
      <c r="B55" s="18" t="s">
        <v>39</v>
      </c>
      <c r="C55" s="19" t="s">
        <v>164</v>
      </c>
      <c r="D55" s="20" t="s">
        <v>165</v>
      </c>
      <c r="E55" s="18">
        <v>110</v>
      </c>
      <c r="F55" s="18" t="s">
        <v>42</v>
      </c>
      <c r="G55" s="21" t="s">
        <v>91</v>
      </c>
      <c r="H55" s="22" t="s">
        <v>44</v>
      </c>
      <c r="I55" s="25">
        <v>44641</v>
      </c>
      <c r="J55" s="18" t="s">
        <v>46</v>
      </c>
      <c r="K55" s="18"/>
      <c r="L55" s="21"/>
      <c r="M55" s="26"/>
      <c r="N55" s="27"/>
      <c r="O55" s="27"/>
      <c r="P55" s="18"/>
      <c r="Q55" s="22"/>
      <c r="R55" s="22"/>
      <c r="S55" s="21"/>
      <c r="T55" s="21"/>
      <c r="U55" s="21"/>
    </row>
    <row r="56" ht="48" spans="1:21">
      <c r="A56" s="17">
        <v>53</v>
      </c>
      <c r="B56" s="18" t="s">
        <v>39</v>
      </c>
      <c r="C56" s="19" t="s">
        <v>164</v>
      </c>
      <c r="D56" s="20" t="s">
        <v>166</v>
      </c>
      <c r="E56" s="18">
        <v>110</v>
      </c>
      <c r="F56" s="18" t="s">
        <v>60</v>
      </c>
      <c r="G56" s="21" t="s">
        <v>91</v>
      </c>
      <c r="H56" s="22" t="s">
        <v>44</v>
      </c>
      <c r="I56" s="25">
        <v>44641</v>
      </c>
      <c r="J56" s="18" t="s">
        <v>46</v>
      </c>
      <c r="K56" s="18"/>
      <c r="L56" s="21"/>
      <c r="M56" s="26" t="s">
        <v>48</v>
      </c>
      <c r="N56" s="26" t="s">
        <v>48</v>
      </c>
      <c r="O56" s="26" t="s">
        <v>48</v>
      </c>
      <c r="P56" s="18"/>
      <c r="Q56" s="18" t="s">
        <v>48</v>
      </c>
      <c r="R56" s="22"/>
      <c r="S56" s="21" t="s">
        <v>48</v>
      </c>
      <c r="T56" s="21" t="s">
        <v>48</v>
      </c>
      <c r="U56" s="21" t="s">
        <v>48</v>
      </c>
    </row>
    <row r="57" ht="48" spans="1:21">
      <c r="A57" s="17">
        <v>54</v>
      </c>
      <c r="B57" s="18" t="s">
        <v>39</v>
      </c>
      <c r="C57" s="19" t="s">
        <v>164</v>
      </c>
      <c r="D57" s="20" t="s">
        <v>167</v>
      </c>
      <c r="E57" s="18">
        <v>110</v>
      </c>
      <c r="F57" s="18" t="s">
        <v>62</v>
      </c>
      <c r="G57" s="21" t="s">
        <v>91</v>
      </c>
      <c r="H57" s="22" t="s">
        <v>44</v>
      </c>
      <c r="I57" s="25">
        <v>44641</v>
      </c>
      <c r="J57" s="18" t="s">
        <v>46</v>
      </c>
      <c r="K57" s="18"/>
      <c r="L57" s="21"/>
      <c r="M57" s="26" t="s">
        <v>48</v>
      </c>
      <c r="N57" s="26" t="s">
        <v>48</v>
      </c>
      <c r="O57" s="26" t="s">
        <v>48</v>
      </c>
      <c r="P57" s="18"/>
      <c r="Q57" s="18" t="s">
        <v>48</v>
      </c>
      <c r="R57" s="22"/>
      <c r="S57" s="21" t="s">
        <v>48</v>
      </c>
      <c r="T57" s="21" t="s">
        <v>48</v>
      </c>
      <c r="U57" s="21" t="s">
        <v>48</v>
      </c>
    </row>
    <row r="58" ht="60" spans="1:21">
      <c r="A58" s="17">
        <v>55</v>
      </c>
      <c r="B58" s="18" t="s">
        <v>39</v>
      </c>
      <c r="C58" s="19" t="s">
        <v>168</v>
      </c>
      <c r="D58" s="20" t="s">
        <v>169</v>
      </c>
      <c r="E58" s="18">
        <v>110</v>
      </c>
      <c r="F58" s="18" t="s">
        <v>58</v>
      </c>
      <c r="G58" s="21" t="s">
        <v>91</v>
      </c>
      <c r="H58" s="22" t="s">
        <v>44</v>
      </c>
      <c r="I58" s="25">
        <v>44649</v>
      </c>
      <c r="J58" s="18" t="s">
        <v>46</v>
      </c>
      <c r="K58" s="18"/>
      <c r="L58" s="21"/>
      <c r="M58" s="26" t="s">
        <v>48</v>
      </c>
      <c r="N58" s="26" t="s">
        <v>48</v>
      </c>
      <c r="O58" s="26" t="s">
        <v>48</v>
      </c>
      <c r="P58" s="18"/>
      <c r="Q58" s="18" t="s">
        <v>48</v>
      </c>
      <c r="R58" s="22"/>
      <c r="S58" s="21" t="s">
        <v>48</v>
      </c>
      <c r="T58" s="21" t="s">
        <v>48</v>
      </c>
      <c r="U58" s="21" t="s">
        <v>48</v>
      </c>
    </row>
    <row r="59" ht="60" spans="1:21">
      <c r="A59" s="17">
        <v>56</v>
      </c>
      <c r="B59" s="18" t="s">
        <v>39</v>
      </c>
      <c r="C59" s="19" t="s">
        <v>168</v>
      </c>
      <c r="D59" s="20" t="s">
        <v>170</v>
      </c>
      <c r="E59" s="18">
        <v>110</v>
      </c>
      <c r="F59" s="18" t="s">
        <v>58</v>
      </c>
      <c r="G59" s="21" t="s">
        <v>171</v>
      </c>
      <c r="H59" s="22" t="s">
        <v>44</v>
      </c>
      <c r="I59" s="25">
        <v>44649</v>
      </c>
      <c r="J59" s="18" t="s">
        <v>46</v>
      </c>
      <c r="K59" s="18"/>
      <c r="L59" s="21"/>
      <c r="M59" s="26" t="s">
        <v>48</v>
      </c>
      <c r="N59" s="26" t="s">
        <v>48</v>
      </c>
      <c r="O59" s="26" t="s">
        <v>48</v>
      </c>
      <c r="P59" s="18"/>
      <c r="Q59" s="18" t="s">
        <v>48</v>
      </c>
      <c r="R59" s="22"/>
      <c r="S59" s="21" t="s">
        <v>48</v>
      </c>
      <c r="T59" s="21" t="s">
        <v>48</v>
      </c>
      <c r="U59" s="21" t="s">
        <v>48</v>
      </c>
    </row>
    <row r="60" ht="60" spans="1:21">
      <c r="A60" s="17">
        <v>57</v>
      </c>
      <c r="B60" s="18" t="s">
        <v>39</v>
      </c>
      <c r="C60" s="19" t="s">
        <v>168</v>
      </c>
      <c r="D60" s="20" t="s">
        <v>172</v>
      </c>
      <c r="E60" s="18">
        <v>110</v>
      </c>
      <c r="F60" s="18" t="s">
        <v>60</v>
      </c>
      <c r="G60" s="21" t="s">
        <v>91</v>
      </c>
      <c r="H60" s="22" t="s">
        <v>44</v>
      </c>
      <c r="I60" s="25">
        <v>44649</v>
      </c>
      <c r="J60" s="18" t="s">
        <v>46</v>
      </c>
      <c r="K60" s="18"/>
      <c r="L60" s="21"/>
      <c r="M60" s="26" t="s">
        <v>48</v>
      </c>
      <c r="N60" s="26" t="s">
        <v>48</v>
      </c>
      <c r="O60" s="26" t="s">
        <v>48</v>
      </c>
      <c r="P60" s="18"/>
      <c r="Q60" s="18" t="s">
        <v>48</v>
      </c>
      <c r="R60" s="22"/>
      <c r="S60" s="21" t="s">
        <v>48</v>
      </c>
      <c r="T60" s="21" t="s">
        <v>48</v>
      </c>
      <c r="U60" s="21" t="s">
        <v>48</v>
      </c>
    </row>
    <row r="61" ht="60" spans="1:21">
      <c r="A61" s="17">
        <v>58</v>
      </c>
      <c r="B61" s="18" t="s">
        <v>39</v>
      </c>
      <c r="C61" s="19" t="s">
        <v>168</v>
      </c>
      <c r="D61" s="20" t="s">
        <v>173</v>
      </c>
      <c r="E61" s="18">
        <v>110</v>
      </c>
      <c r="F61" s="18" t="s">
        <v>62</v>
      </c>
      <c r="G61" s="21" t="s">
        <v>91</v>
      </c>
      <c r="H61" s="22" t="s">
        <v>44</v>
      </c>
      <c r="I61" s="25">
        <v>44649</v>
      </c>
      <c r="J61" s="18" t="s">
        <v>46</v>
      </c>
      <c r="K61" s="18"/>
      <c r="L61" s="21"/>
      <c r="M61" s="26" t="s">
        <v>48</v>
      </c>
      <c r="N61" s="26" t="s">
        <v>48</v>
      </c>
      <c r="O61" s="26" t="s">
        <v>48</v>
      </c>
      <c r="P61" s="18"/>
      <c r="Q61" s="18" t="s">
        <v>48</v>
      </c>
      <c r="R61" s="22"/>
      <c r="S61" s="21" t="s">
        <v>48</v>
      </c>
      <c r="T61" s="21" t="s">
        <v>48</v>
      </c>
      <c r="U61" s="21" t="s">
        <v>48</v>
      </c>
    </row>
    <row r="62" ht="72" spans="1:21">
      <c r="A62" s="17">
        <v>59</v>
      </c>
      <c r="B62" s="18" t="s">
        <v>39</v>
      </c>
      <c r="C62" s="19" t="s">
        <v>168</v>
      </c>
      <c r="D62" s="20" t="s">
        <v>174</v>
      </c>
      <c r="E62" s="18">
        <v>110</v>
      </c>
      <c r="F62" s="18" t="s">
        <v>60</v>
      </c>
      <c r="G62" s="21" t="s">
        <v>171</v>
      </c>
      <c r="H62" s="22" t="s">
        <v>44</v>
      </c>
      <c r="I62" s="25">
        <v>44649</v>
      </c>
      <c r="J62" s="18" t="s">
        <v>46</v>
      </c>
      <c r="K62" s="18"/>
      <c r="L62" s="21"/>
      <c r="M62" s="26" t="s">
        <v>48</v>
      </c>
      <c r="N62" s="26" t="s">
        <v>48</v>
      </c>
      <c r="O62" s="26" t="s">
        <v>48</v>
      </c>
      <c r="P62" s="18"/>
      <c r="Q62" s="18" t="s">
        <v>48</v>
      </c>
      <c r="R62" s="22"/>
      <c r="S62" s="21" t="s">
        <v>48</v>
      </c>
      <c r="T62" s="21" t="s">
        <v>48</v>
      </c>
      <c r="U62" s="21" t="s">
        <v>48</v>
      </c>
    </row>
    <row r="63" ht="60" spans="1:21">
      <c r="A63" s="17">
        <v>60</v>
      </c>
      <c r="B63" s="18" t="s">
        <v>39</v>
      </c>
      <c r="C63" s="19" t="s">
        <v>168</v>
      </c>
      <c r="D63" s="20" t="s">
        <v>175</v>
      </c>
      <c r="E63" s="18">
        <v>110</v>
      </c>
      <c r="F63" s="18" t="s">
        <v>60</v>
      </c>
      <c r="G63" s="21" t="s">
        <v>91</v>
      </c>
      <c r="H63" s="22" t="s">
        <v>44</v>
      </c>
      <c r="I63" s="25">
        <v>44649</v>
      </c>
      <c r="J63" s="18" t="s">
        <v>46</v>
      </c>
      <c r="K63" s="18"/>
      <c r="L63" s="21"/>
      <c r="M63" s="26" t="s">
        <v>48</v>
      </c>
      <c r="N63" s="26" t="s">
        <v>48</v>
      </c>
      <c r="O63" s="26" t="s">
        <v>48</v>
      </c>
      <c r="P63" s="18"/>
      <c r="Q63" s="18" t="s">
        <v>48</v>
      </c>
      <c r="R63" s="22"/>
      <c r="S63" s="21" t="s">
        <v>48</v>
      </c>
      <c r="T63" s="21" t="s">
        <v>48</v>
      </c>
      <c r="U63" s="21" t="s">
        <v>48</v>
      </c>
    </row>
    <row r="64" ht="60" spans="1:21">
      <c r="A64" s="17">
        <v>61</v>
      </c>
      <c r="B64" s="18" t="s">
        <v>39</v>
      </c>
      <c r="C64" s="19" t="s">
        <v>168</v>
      </c>
      <c r="D64" s="20" t="s">
        <v>176</v>
      </c>
      <c r="E64" s="18">
        <v>110</v>
      </c>
      <c r="F64" s="18" t="s">
        <v>62</v>
      </c>
      <c r="G64" s="21" t="s">
        <v>91</v>
      </c>
      <c r="H64" s="22" t="s">
        <v>44</v>
      </c>
      <c r="I64" s="25">
        <v>44649</v>
      </c>
      <c r="J64" s="18" t="s">
        <v>46</v>
      </c>
      <c r="K64" s="18"/>
      <c r="L64" s="21"/>
      <c r="M64" s="26" t="s">
        <v>48</v>
      </c>
      <c r="N64" s="26" t="s">
        <v>48</v>
      </c>
      <c r="O64" s="26" t="s">
        <v>48</v>
      </c>
      <c r="P64" s="18"/>
      <c r="Q64" s="18" t="s">
        <v>48</v>
      </c>
      <c r="R64" s="22"/>
      <c r="S64" s="21" t="s">
        <v>48</v>
      </c>
      <c r="T64" s="21" t="s">
        <v>48</v>
      </c>
      <c r="U64" s="21" t="s">
        <v>48</v>
      </c>
    </row>
    <row r="65" ht="48" spans="1:21">
      <c r="A65" s="17">
        <v>62</v>
      </c>
      <c r="B65" s="18" t="s">
        <v>39</v>
      </c>
      <c r="C65" s="19" t="s">
        <v>177</v>
      </c>
      <c r="D65" s="20" t="s">
        <v>178</v>
      </c>
      <c r="E65" s="18">
        <v>35</v>
      </c>
      <c r="F65" s="18" t="s">
        <v>60</v>
      </c>
      <c r="G65" s="21" t="s">
        <v>179</v>
      </c>
      <c r="H65" s="22" t="s">
        <v>44</v>
      </c>
      <c r="I65" s="25">
        <v>44692</v>
      </c>
      <c r="J65" s="18" t="s">
        <v>46</v>
      </c>
      <c r="K65" s="18"/>
      <c r="L65" s="21"/>
      <c r="M65" s="26" t="str">
        <f t="array" ref="M65">问题编号</f>
        <v/>
      </c>
      <c r="N65" s="26" t="str">
        <f t="array" ref="N65">问题类别</f>
        <v/>
      </c>
      <c r="O65" s="26" t="str">
        <f t="array" ref="O65">问题性质</f>
        <v/>
      </c>
      <c r="P65" s="18"/>
      <c r="Q65" s="18" t="str">
        <f t="array" ref="Q65">所属专业</f>
        <v/>
      </c>
      <c r="R65" s="22"/>
      <c r="S65" s="21" t="str">
        <f t="shared" ref="S65:S85" si="0">IF(K65="是","/","")</f>
        <v/>
      </c>
      <c r="T65" s="21" t="str">
        <f t="shared" ref="T65:T85" si="1">IF(K65="是","/","")</f>
        <v/>
      </c>
      <c r="U65" s="21" t="str">
        <f t="shared" ref="U65:U85" si="2">IF(K65="是","/","")</f>
        <v/>
      </c>
    </row>
    <row r="66" ht="48" spans="1:21">
      <c r="A66" s="17">
        <v>63</v>
      </c>
      <c r="B66" s="18" t="s">
        <v>39</v>
      </c>
      <c r="C66" s="19" t="s">
        <v>177</v>
      </c>
      <c r="D66" s="20" t="s">
        <v>180</v>
      </c>
      <c r="E66" s="18">
        <v>35</v>
      </c>
      <c r="F66" s="18" t="s">
        <v>62</v>
      </c>
      <c r="G66" s="21" t="s">
        <v>179</v>
      </c>
      <c r="H66" s="22" t="s">
        <v>44</v>
      </c>
      <c r="I66" s="25">
        <v>44692</v>
      </c>
      <c r="J66" s="18" t="s">
        <v>46</v>
      </c>
      <c r="K66" s="18"/>
      <c r="L66" s="21"/>
      <c r="M66" s="26" t="str">
        <f t="array" ref="M66">问题编号</f>
        <v/>
      </c>
      <c r="N66" s="26" t="str">
        <f t="array" ref="N66">问题类别</f>
        <v/>
      </c>
      <c r="O66" s="26" t="str">
        <f t="array" ref="O66">问题性质</f>
        <v/>
      </c>
      <c r="P66" s="18"/>
      <c r="Q66" s="18" t="str">
        <f t="array" ref="Q66">所属专业</f>
        <v/>
      </c>
      <c r="R66" s="22"/>
      <c r="S66" s="21" t="str">
        <f t="shared" si="0"/>
        <v/>
      </c>
      <c r="T66" s="21" t="str">
        <f t="shared" si="1"/>
        <v/>
      </c>
      <c r="U66" s="21" t="str">
        <f t="shared" si="2"/>
        <v/>
      </c>
    </row>
    <row r="67" ht="48" spans="1:21">
      <c r="A67" s="17">
        <v>64</v>
      </c>
      <c r="B67" s="18" t="s">
        <v>39</v>
      </c>
      <c r="C67" s="19" t="s">
        <v>181</v>
      </c>
      <c r="D67" s="20" t="s">
        <v>182</v>
      </c>
      <c r="E67" s="18">
        <v>35</v>
      </c>
      <c r="F67" s="18" t="s">
        <v>60</v>
      </c>
      <c r="G67" s="21" t="s">
        <v>179</v>
      </c>
      <c r="H67" s="22" t="s">
        <v>44</v>
      </c>
      <c r="I67" s="25">
        <v>44692</v>
      </c>
      <c r="J67" s="18" t="s">
        <v>46</v>
      </c>
      <c r="K67" s="18"/>
      <c r="L67" s="21"/>
      <c r="M67" s="26" t="str">
        <f t="array" ref="M67">问题编号</f>
        <v/>
      </c>
      <c r="N67" s="26" t="str">
        <f t="array" ref="N67">问题类别</f>
        <v/>
      </c>
      <c r="O67" s="26" t="str">
        <f t="array" ref="O67">问题性质</f>
        <v/>
      </c>
      <c r="P67" s="18"/>
      <c r="Q67" s="18" t="str">
        <f t="array" ref="Q67">所属专业</f>
        <v/>
      </c>
      <c r="R67" s="22"/>
      <c r="S67" s="21" t="str">
        <f t="shared" si="0"/>
        <v/>
      </c>
      <c r="T67" s="21" t="str">
        <f t="shared" si="1"/>
        <v/>
      </c>
      <c r="U67" s="21" t="str">
        <f t="shared" si="2"/>
        <v/>
      </c>
    </row>
    <row r="68" ht="48" spans="1:21">
      <c r="A68" s="17">
        <v>65</v>
      </c>
      <c r="B68" s="18" t="s">
        <v>39</v>
      </c>
      <c r="C68" s="19" t="s">
        <v>181</v>
      </c>
      <c r="D68" s="20" t="s">
        <v>183</v>
      </c>
      <c r="E68" s="18">
        <v>35</v>
      </c>
      <c r="F68" s="18" t="s">
        <v>62</v>
      </c>
      <c r="G68" s="21" t="s">
        <v>179</v>
      </c>
      <c r="H68" s="22" t="s">
        <v>44</v>
      </c>
      <c r="I68" s="25">
        <v>44692</v>
      </c>
      <c r="J68" s="18" t="s">
        <v>46</v>
      </c>
      <c r="K68" s="18"/>
      <c r="L68" s="21"/>
      <c r="M68" s="26" t="str">
        <f t="array" ref="M68">问题编号</f>
        <v/>
      </c>
      <c r="N68" s="26" t="str">
        <f t="array" ref="N68">问题类别</f>
        <v/>
      </c>
      <c r="O68" s="26" t="str">
        <f t="array" ref="O68">问题性质</f>
        <v/>
      </c>
      <c r="P68" s="18"/>
      <c r="Q68" s="18" t="str">
        <f t="array" ref="Q68">所属专业</f>
        <v/>
      </c>
      <c r="R68" s="22"/>
      <c r="S68" s="21" t="str">
        <f t="shared" si="0"/>
        <v/>
      </c>
      <c r="T68" s="21" t="str">
        <f t="shared" si="1"/>
        <v/>
      </c>
      <c r="U68" s="21" t="str">
        <f t="shared" si="2"/>
        <v/>
      </c>
    </row>
    <row r="69" ht="48" spans="1:21">
      <c r="A69" s="17">
        <v>66</v>
      </c>
      <c r="B69" s="18" t="s">
        <v>39</v>
      </c>
      <c r="C69" s="19" t="s">
        <v>184</v>
      </c>
      <c r="D69" s="20" t="s">
        <v>185</v>
      </c>
      <c r="E69" s="18">
        <v>35</v>
      </c>
      <c r="F69" s="18" t="s">
        <v>58</v>
      </c>
      <c r="G69" s="21" t="s">
        <v>186</v>
      </c>
      <c r="H69" s="22" t="s">
        <v>44</v>
      </c>
      <c r="I69" s="25">
        <v>44686</v>
      </c>
      <c r="J69" s="18" t="s">
        <v>46</v>
      </c>
      <c r="K69" s="18"/>
      <c r="L69" s="21"/>
      <c r="M69" s="26" t="str">
        <f t="array" ref="M69">问题编号</f>
        <v/>
      </c>
      <c r="N69" s="26" t="str">
        <f t="array" ref="N69">问题类别</f>
        <v/>
      </c>
      <c r="O69" s="26" t="str">
        <f t="array" ref="O69">问题性质</f>
        <v/>
      </c>
      <c r="P69" s="18"/>
      <c r="Q69" s="18" t="str">
        <f t="array" ref="Q69">所属专业</f>
        <v/>
      </c>
      <c r="R69" s="22"/>
      <c r="S69" s="21" t="str">
        <f t="shared" si="0"/>
        <v/>
      </c>
      <c r="T69" s="21" t="str">
        <f t="shared" si="1"/>
        <v/>
      </c>
      <c r="U69" s="21" t="str">
        <f t="shared" si="2"/>
        <v/>
      </c>
    </row>
    <row r="70" ht="60" spans="1:21">
      <c r="A70" s="17">
        <v>67</v>
      </c>
      <c r="B70" s="18" t="s">
        <v>39</v>
      </c>
      <c r="C70" s="19" t="s">
        <v>184</v>
      </c>
      <c r="D70" s="20" t="s">
        <v>187</v>
      </c>
      <c r="E70" s="18">
        <v>35</v>
      </c>
      <c r="F70" s="18" t="s">
        <v>58</v>
      </c>
      <c r="G70" s="21" t="s">
        <v>186</v>
      </c>
      <c r="H70" s="22" t="s">
        <v>44</v>
      </c>
      <c r="I70" s="25">
        <v>44686</v>
      </c>
      <c r="J70" s="18" t="s">
        <v>46</v>
      </c>
      <c r="K70" s="18"/>
      <c r="L70" s="21"/>
      <c r="M70" s="26" t="str">
        <f t="array" ref="M70">问题编号</f>
        <v/>
      </c>
      <c r="N70" s="26" t="str">
        <f t="array" ref="N70">问题类别</f>
        <v/>
      </c>
      <c r="O70" s="26" t="str">
        <f t="array" ref="O70">问题性质</f>
        <v/>
      </c>
      <c r="P70" s="18"/>
      <c r="Q70" s="18" t="str">
        <f t="array" ref="Q70">所属专业</f>
        <v/>
      </c>
      <c r="R70" s="22"/>
      <c r="S70" s="21" t="str">
        <f t="shared" si="0"/>
        <v/>
      </c>
      <c r="T70" s="21" t="str">
        <f t="shared" si="1"/>
        <v/>
      </c>
      <c r="U70" s="21" t="str">
        <f t="shared" si="2"/>
        <v/>
      </c>
    </row>
    <row r="71" ht="48" spans="1:21">
      <c r="A71" s="17">
        <v>68</v>
      </c>
      <c r="B71" s="18" t="s">
        <v>39</v>
      </c>
      <c r="C71" s="19" t="s">
        <v>184</v>
      </c>
      <c r="D71" s="20" t="s">
        <v>188</v>
      </c>
      <c r="E71" s="18">
        <v>35</v>
      </c>
      <c r="F71" s="18" t="s">
        <v>60</v>
      </c>
      <c r="G71" s="21" t="s">
        <v>186</v>
      </c>
      <c r="H71" s="22" t="s">
        <v>44</v>
      </c>
      <c r="I71" s="25">
        <v>44686</v>
      </c>
      <c r="J71" s="18" t="s">
        <v>46</v>
      </c>
      <c r="K71" s="18"/>
      <c r="L71" s="21"/>
      <c r="M71" s="26" t="str">
        <f t="array" ref="M71">问题编号</f>
        <v/>
      </c>
      <c r="N71" s="26" t="str">
        <f t="array" ref="N71">问题类别</f>
        <v/>
      </c>
      <c r="O71" s="26" t="str">
        <f t="array" ref="O71">问题性质</f>
        <v/>
      </c>
      <c r="P71" s="18"/>
      <c r="Q71" s="18" t="str">
        <f t="array" ref="Q71">所属专业</f>
        <v/>
      </c>
      <c r="R71" s="22"/>
      <c r="S71" s="21" t="str">
        <f t="shared" si="0"/>
        <v/>
      </c>
      <c r="T71" s="21" t="str">
        <f t="shared" si="1"/>
        <v/>
      </c>
      <c r="U71" s="21" t="str">
        <f t="shared" si="2"/>
        <v/>
      </c>
    </row>
    <row r="72" ht="48" spans="1:21">
      <c r="A72" s="17">
        <v>69</v>
      </c>
      <c r="B72" s="18" t="s">
        <v>39</v>
      </c>
      <c r="C72" s="19" t="s">
        <v>184</v>
      </c>
      <c r="D72" s="20" t="s">
        <v>189</v>
      </c>
      <c r="E72" s="18">
        <v>35</v>
      </c>
      <c r="F72" s="18" t="s">
        <v>62</v>
      </c>
      <c r="G72" s="21" t="s">
        <v>186</v>
      </c>
      <c r="H72" s="22" t="s">
        <v>44</v>
      </c>
      <c r="I72" s="25">
        <v>44686</v>
      </c>
      <c r="J72" s="18" t="s">
        <v>46</v>
      </c>
      <c r="K72" s="18"/>
      <c r="L72" s="21"/>
      <c r="M72" s="26" t="str">
        <f t="array" ref="M72">问题编号</f>
        <v/>
      </c>
      <c r="N72" s="26" t="str">
        <f t="array" ref="N72">问题类别</f>
        <v/>
      </c>
      <c r="O72" s="26" t="str">
        <f t="array" ref="O72">问题性质</f>
        <v/>
      </c>
      <c r="P72" s="18"/>
      <c r="Q72" s="18" t="str">
        <f t="array" ref="Q72">所属专业</f>
        <v/>
      </c>
      <c r="R72" s="22"/>
      <c r="S72" s="21" t="str">
        <f t="shared" si="0"/>
        <v/>
      </c>
      <c r="T72" s="21" t="str">
        <f t="shared" si="1"/>
        <v/>
      </c>
      <c r="U72" s="21" t="str">
        <f t="shared" si="2"/>
        <v/>
      </c>
    </row>
    <row r="73" ht="48" spans="1:21">
      <c r="A73" s="17">
        <v>70</v>
      </c>
      <c r="B73" s="18" t="s">
        <v>39</v>
      </c>
      <c r="C73" s="19" t="s">
        <v>190</v>
      </c>
      <c r="D73" s="19" t="s">
        <v>191</v>
      </c>
      <c r="E73" s="18">
        <v>35</v>
      </c>
      <c r="F73" s="18" t="s">
        <v>60</v>
      </c>
      <c r="G73" s="21" t="s">
        <v>192</v>
      </c>
      <c r="H73" s="22" t="s">
        <v>44</v>
      </c>
      <c r="I73" s="25">
        <v>44679</v>
      </c>
      <c r="J73" s="18" t="s">
        <v>46</v>
      </c>
      <c r="K73" s="18"/>
      <c r="L73" s="21"/>
      <c r="M73" s="26" t="str">
        <f t="array" ref="M73">问题编号</f>
        <v/>
      </c>
      <c r="N73" s="26" t="str">
        <f t="array" ref="N73">问题类别</f>
        <v/>
      </c>
      <c r="O73" s="26" t="str">
        <f t="array" ref="O73">问题性质</f>
        <v/>
      </c>
      <c r="P73" s="18"/>
      <c r="Q73" s="18" t="str">
        <f t="array" ref="Q73">所属专业</f>
        <v/>
      </c>
      <c r="R73" s="22"/>
      <c r="S73" s="21" t="str">
        <f t="shared" si="0"/>
        <v/>
      </c>
      <c r="T73" s="21" t="str">
        <f t="shared" si="1"/>
        <v/>
      </c>
      <c r="U73" s="21" t="str">
        <f t="shared" si="2"/>
        <v/>
      </c>
    </row>
    <row r="74" ht="48" spans="1:21">
      <c r="A74" s="17">
        <v>71</v>
      </c>
      <c r="B74" s="18" t="s">
        <v>39</v>
      </c>
      <c r="C74" s="19" t="s">
        <v>190</v>
      </c>
      <c r="D74" s="20" t="s">
        <v>193</v>
      </c>
      <c r="E74" s="18">
        <v>35</v>
      </c>
      <c r="F74" s="18" t="s">
        <v>62</v>
      </c>
      <c r="G74" s="21" t="s">
        <v>192</v>
      </c>
      <c r="H74" s="22" t="s">
        <v>44</v>
      </c>
      <c r="I74" s="25">
        <v>44679</v>
      </c>
      <c r="J74" s="18" t="s">
        <v>46</v>
      </c>
      <c r="K74" s="18"/>
      <c r="L74" s="21"/>
      <c r="M74" s="26" t="str">
        <f t="array" ref="M74">问题编号</f>
        <v/>
      </c>
      <c r="N74" s="26" t="str">
        <f t="array" ref="N74">问题类别</f>
        <v/>
      </c>
      <c r="O74" s="26" t="str">
        <f t="array" ref="O74">问题性质</f>
        <v/>
      </c>
      <c r="P74" s="18"/>
      <c r="Q74" s="18" t="str">
        <f t="array" ref="Q74">所属专业</f>
        <v/>
      </c>
      <c r="R74" s="22"/>
      <c r="S74" s="21" t="str">
        <f t="shared" si="0"/>
        <v/>
      </c>
      <c r="T74" s="21" t="str">
        <f t="shared" si="1"/>
        <v/>
      </c>
      <c r="U74" s="21" t="str">
        <f t="shared" si="2"/>
        <v/>
      </c>
    </row>
    <row r="75" ht="48" spans="1:21">
      <c r="A75" s="17">
        <v>72</v>
      </c>
      <c r="B75" s="18" t="s">
        <v>39</v>
      </c>
      <c r="C75" s="19" t="s">
        <v>190</v>
      </c>
      <c r="D75" s="20" t="s">
        <v>194</v>
      </c>
      <c r="E75" s="18">
        <v>35</v>
      </c>
      <c r="F75" s="18" t="s">
        <v>58</v>
      </c>
      <c r="G75" s="21" t="s">
        <v>192</v>
      </c>
      <c r="H75" s="22" t="s">
        <v>44</v>
      </c>
      <c r="I75" s="25">
        <v>44679</v>
      </c>
      <c r="J75" s="18" t="s">
        <v>46</v>
      </c>
      <c r="K75" s="18"/>
      <c r="L75" s="21"/>
      <c r="M75" s="26" t="str">
        <f t="array" ref="M75">问题编号</f>
        <v/>
      </c>
      <c r="N75" s="26" t="str">
        <f t="array" ref="N75">问题类别</f>
        <v/>
      </c>
      <c r="O75" s="26" t="str">
        <f t="array" ref="O75">问题性质</f>
        <v/>
      </c>
      <c r="P75" s="18"/>
      <c r="Q75" s="18" t="str">
        <f t="array" ref="Q75">所属专业</f>
        <v/>
      </c>
      <c r="R75" s="22"/>
      <c r="S75" s="21" t="str">
        <f t="shared" si="0"/>
        <v/>
      </c>
      <c r="T75" s="21" t="str">
        <f t="shared" si="1"/>
        <v/>
      </c>
      <c r="U75" s="21" t="str">
        <f t="shared" si="2"/>
        <v/>
      </c>
    </row>
    <row r="76" ht="48" spans="1:21">
      <c r="A76" s="17">
        <v>73</v>
      </c>
      <c r="B76" s="18" t="s">
        <v>39</v>
      </c>
      <c r="C76" s="19" t="s">
        <v>195</v>
      </c>
      <c r="D76" s="20" t="s">
        <v>196</v>
      </c>
      <c r="E76" s="18">
        <v>35</v>
      </c>
      <c r="F76" s="18" t="s">
        <v>60</v>
      </c>
      <c r="G76" s="21" t="s">
        <v>152</v>
      </c>
      <c r="H76" s="22" t="s">
        <v>44</v>
      </c>
      <c r="I76" s="36">
        <v>44687</v>
      </c>
      <c r="J76" s="18" t="s">
        <v>46</v>
      </c>
      <c r="K76" s="18"/>
      <c r="L76" s="21"/>
      <c r="M76" s="26" t="str">
        <f t="array" ref="M76">问题编号</f>
        <v/>
      </c>
      <c r="N76" s="26" t="str">
        <f t="array" ref="N76">问题类别</f>
        <v/>
      </c>
      <c r="O76" s="26" t="str">
        <f t="array" ref="O76">问题性质</f>
        <v/>
      </c>
      <c r="P76" s="18"/>
      <c r="Q76" s="18" t="str">
        <f t="array" ref="Q76">所属专业</f>
        <v/>
      </c>
      <c r="R76" s="22"/>
      <c r="S76" s="21" t="str">
        <f t="shared" si="0"/>
        <v/>
      </c>
      <c r="T76" s="21" t="str">
        <f t="shared" si="1"/>
        <v/>
      </c>
      <c r="U76" s="21" t="str">
        <f t="shared" si="2"/>
        <v/>
      </c>
    </row>
    <row r="77" ht="48" spans="1:21">
      <c r="A77" s="17">
        <v>74</v>
      </c>
      <c r="B77" s="18" t="s">
        <v>39</v>
      </c>
      <c r="C77" s="19" t="s">
        <v>195</v>
      </c>
      <c r="D77" s="20" t="s">
        <v>197</v>
      </c>
      <c r="E77" s="18">
        <v>35</v>
      </c>
      <c r="F77" s="18" t="s">
        <v>62</v>
      </c>
      <c r="G77" s="21" t="s">
        <v>152</v>
      </c>
      <c r="H77" s="22" t="s">
        <v>44</v>
      </c>
      <c r="I77" s="36">
        <v>44687</v>
      </c>
      <c r="J77" s="18" t="s">
        <v>46</v>
      </c>
      <c r="K77" s="18"/>
      <c r="L77" s="21"/>
      <c r="M77" s="26" t="str">
        <f t="array" ref="M77">问题编号</f>
        <v/>
      </c>
      <c r="N77" s="26" t="str">
        <f t="array" ref="N77">问题类别</f>
        <v/>
      </c>
      <c r="O77" s="26" t="str">
        <f t="array" ref="O77">问题性质</f>
        <v/>
      </c>
      <c r="P77" s="18"/>
      <c r="Q77" s="18" t="str">
        <f t="array" ref="Q77">所属专业</f>
        <v/>
      </c>
      <c r="R77" s="22"/>
      <c r="S77" s="21" t="str">
        <f t="shared" si="0"/>
        <v/>
      </c>
      <c r="T77" s="21" t="str">
        <f t="shared" si="1"/>
        <v/>
      </c>
      <c r="U77" s="21" t="str">
        <f t="shared" si="2"/>
        <v/>
      </c>
    </row>
    <row r="78" ht="48" spans="1:21">
      <c r="A78" s="17">
        <v>75</v>
      </c>
      <c r="B78" s="18" t="s">
        <v>39</v>
      </c>
      <c r="C78" s="19" t="s">
        <v>198</v>
      </c>
      <c r="D78" s="20" t="s">
        <v>199</v>
      </c>
      <c r="E78" s="18">
        <v>35</v>
      </c>
      <c r="F78" s="18" t="s">
        <v>60</v>
      </c>
      <c r="G78" s="21" t="s">
        <v>152</v>
      </c>
      <c r="H78" s="22" t="s">
        <v>44</v>
      </c>
      <c r="I78" s="36">
        <v>44687</v>
      </c>
      <c r="J78" s="18" t="s">
        <v>46</v>
      </c>
      <c r="K78" s="18"/>
      <c r="L78" s="21"/>
      <c r="M78" s="26" t="str">
        <f t="array" ref="M78">问题编号</f>
        <v/>
      </c>
      <c r="N78" s="26" t="str">
        <f t="array" ref="N78">问题类别</f>
        <v/>
      </c>
      <c r="O78" s="26" t="str">
        <f t="array" ref="O78">问题性质</f>
        <v/>
      </c>
      <c r="P78" s="18"/>
      <c r="Q78" s="18" t="str">
        <f t="array" ref="Q78">所属专业</f>
        <v/>
      </c>
      <c r="R78" s="22"/>
      <c r="S78" s="21" t="str">
        <f t="shared" si="0"/>
        <v/>
      </c>
      <c r="T78" s="21" t="str">
        <f t="shared" si="1"/>
        <v/>
      </c>
      <c r="U78" s="21" t="str">
        <f t="shared" si="2"/>
        <v/>
      </c>
    </row>
    <row r="79" ht="48" spans="1:21">
      <c r="A79" s="17">
        <v>76</v>
      </c>
      <c r="B79" s="18" t="s">
        <v>39</v>
      </c>
      <c r="C79" s="19" t="s">
        <v>198</v>
      </c>
      <c r="D79" s="20" t="s">
        <v>200</v>
      </c>
      <c r="E79" s="18">
        <v>35</v>
      </c>
      <c r="F79" s="18" t="s">
        <v>62</v>
      </c>
      <c r="G79" s="21" t="s">
        <v>152</v>
      </c>
      <c r="H79" s="22" t="s">
        <v>44</v>
      </c>
      <c r="I79" s="36">
        <v>44687</v>
      </c>
      <c r="J79" s="18" t="s">
        <v>46</v>
      </c>
      <c r="K79" s="18"/>
      <c r="L79" s="21"/>
      <c r="M79" s="26" t="str">
        <f t="array" ref="M79">问题编号</f>
        <v/>
      </c>
      <c r="N79" s="26" t="str">
        <f t="array" ref="N79">问题类别</f>
        <v/>
      </c>
      <c r="O79" s="26" t="str">
        <f t="array" ref="O79">问题性质</f>
        <v/>
      </c>
      <c r="P79" s="18"/>
      <c r="Q79" s="18" t="str">
        <f t="array" ref="Q79">所属专业</f>
        <v/>
      </c>
      <c r="R79" s="22"/>
      <c r="S79" s="21" t="str">
        <f t="shared" si="0"/>
        <v/>
      </c>
      <c r="T79" s="21" t="str">
        <f t="shared" si="1"/>
        <v/>
      </c>
      <c r="U79" s="21" t="str">
        <f t="shared" si="2"/>
        <v/>
      </c>
    </row>
    <row r="80" ht="48" spans="1:21">
      <c r="A80" s="17">
        <v>77</v>
      </c>
      <c r="B80" s="18" t="s">
        <v>39</v>
      </c>
      <c r="C80" s="19" t="s">
        <v>201</v>
      </c>
      <c r="D80" s="20" t="s">
        <v>202</v>
      </c>
      <c r="E80" s="18">
        <v>35</v>
      </c>
      <c r="F80" s="18" t="s">
        <v>58</v>
      </c>
      <c r="G80" s="21" t="s">
        <v>192</v>
      </c>
      <c r="H80" s="22" t="s">
        <v>44</v>
      </c>
      <c r="I80" s="36">
        <v>44687</v>
      </c>
      <c r="J80" s="18" t="s">
        <v>46</v>
      </c>
      <c r="K80" s="18"/>
      <c r="L80" s="21"/>
      <c r="M80" s="26" t="str">
        <f t="array" ref="M80">问题编号</f>
        <v/>
      </c>
      <c r="N80" s="26" t="str">
        <f t="array" ref="N80">问题类别</f>
        <v/>
      </c>
      <c r="O80" s="26" t="str">
        <f t="array" ref="O80">问题性质</f>
        <v/>
      </c>
      <c r="P80" s="18"/>
      <c r="Q80" s="18" t="str">
        <f t="array" ref="Q80">所属专业</f>
        <v/>
      </c>
      <c r="R80" s="22"/>
      <c r="S80" s="21" t="str">
        <f t="shared" si="0"/>
        <v/>
      </c>
      <c r="T80" s="21" t="str">
        <f t="shared" si="1"/>
        <v/>
      </c>
      <c r="U80" s="21" t="str">
        <f t="shared" si="2"/>
        <v/>
      </c>
    </row>
    <row r="81" ht="48" spans="1:21">
      <c r="A81" s="17">
        <v>78</v>
      </c>
      <c r="B81" s="18" t="s">
        <v>39</v>
      </c>
      <c r="C81" s="19" t="s">
        <v>201</v>
      </c>
      <c r="D81" s="20" t="s">
        <v>203</v>
      </c>
      <c r="E81" s="18">
        <v>35</v>
      </c>
      <c r="F81" s="18" t="s">
        <v>58</v>
      </c>
      <c r="G81" s="21" t="s">
        <v>192</v>
      </c>
      <c r="H81" s="22" t="s">
        <v>44</v>
      </c>
      <c r="I81" s="36">
        <v>44687</v>
      </c>
      <c r="J81" s="18" t="s">
        <v>46</v>
      </c>
      <c r="K81" s="18"/>
      <c r="L81" s="21"/>
      <c r="M81" s="26" t="str">
        <f t="array" ref="M81">问题编号</f>
        <v/>
      </c>
      <c r="N81" s="26" t="str">
        <f t="array" ref="N81">问题类别</f>
        <v/>
      </c>
      <c r="O81" s="26" t="str">
        <f t="array" ref="O81">问题性质</f>
        <v/>
      </c>
      <c r="P81" s="18"/>
      <c r="Q81" s="18" t="str">
        <f t="array" ref="Q81">所属专业</f>
        <v/>
      </c>
      <c r="R81" s="22"/>
      <c r="S81" s="21" t="str">
        <f t="shared" si="0"/>
        <v/>
      </c>
      <c r="T81" s="21" t="str">
        <f t="shared" si="1"/>
        <v/>
      </c>
      <c r="U81" s="21" t="str">
        <f t="shared" si="2"/>
        <v/>
      </c>
    </row>
    <row r="82" ht="48" spans="1:21">
      <c r="A82" s="17">
        <v>79</v>
      </c>
      <c r="B82" s="18" t="s">
        <v>39</v>
      </c>
      <c r="C82" s="19" t="s">
        <v>201</v>
      </c>
      <c r="D82" s="20" t="s">
        <v>204</v>
      </c>
      <c r="E82" s="18">
        <v>35</v>
      </c>
      <c r="F82" s="18" t="s">
        <v>60</v>
      </c>
      <c r="G82" s="21" t="s">
        <v>192</v>
      </c>
      <c r="H82" s="22" t="s">
        <v>44</v>
      </c>
      <c r="I82" s="36">
        <v>44687</v>
      </c>
      <c r="J82" s="18" t="s">
        <v>46</v>
      </c>
      <c r="K82" s="18"/>
      <c r="L82" s="21"/>
      <c r="M82" s="26" t="str">
        <f t="array" ref="M82">问题编号</f>
        <v/>
      </c>
      <c r="N82" s="26" t="str">
        <f t="array" ref="N82">问题类别</f>
        <v/>
      </c>
      <c r="O82" s="26" t="str">
        <f t="array" ref="O82">问题性质</f>
        <v/>
      </c>
      <c r="P82" s="18"/>
      <c r="Q82" s="18" t="str">
        <f t="array" ref="Q82">所属专业</f>
        <v/>
      </c>
      <c r="R82" s="22"/>
      <c r="S82" s="21" t="str">
        <f t="shared" si="0"/>
        <v/>
      </c>
      <c r="T82" s="21" t="str">
        <f t="shared" si="1"/>
        <v/>
      </c>
      <c r="U82" s="21" t="str">
        <f t="shared" si="2"/>
        <v/>
      </c>
    </row>
    <row r="83" ht="48" spans="1:21">
      <c r="A83" s="17">
        <v>80</v>
      </c>
      <c r="B83" s="18" t="s">
        <v>39</v>
      </c>
      <c r="C83" s="19" t="s">
        <v>201</v>
      </c>
      <c r="D83" s="20" t="s">
        <v>205</v>
      </c>
      <c r="E83" s="18">
        <v>35</v>
      </c>
      <c r="F83" s="18" t="s">
        <v>62</v>
      </c>
      <c r="G83" s="21" t="s">
        <v>192</v>
      </c>
      <c r="H83" s="22" t="s">
        <v>44</v>
      </c>
      <c r="I83" s="36">
        <v>44687</v>
      </c>
      <c r="J83" s="18" t="s">
        <v>46</v>
      </c>
      <c r="K83" s="18"/>
      <c r="L83" s="21"/>
      <c r="M83" s="26" t="str">
        <f t="array" ref="M83">问题编号</f>
        <v/>
      </c>
      <c r="N83" s="26" t="str">
        <f t="array" ref="N83">问题类别</f>
        <v/>
      </c>
      <c r="O83" s="26" t="str">
        <f t="array" ref="O83">问题性质</f>
        <v/>
      </c>
      <c r="P83" s="18"/>
      <c r="Q83" s="18" t="str">
        <f t="array" ref="Q83">所属专业</f>
        <v/>
      </c>
      <c r="R83" s="22"/>
      <c r="S83" s="21" t="str">
        <f t="shared" si="0"/>
        <v/>
      </c>
      <c r="T83" s="21" t="str">
        <f t="shared" si="1"/>
        <v/>
      </c>
      <c r="U83" s="21" t="str">
        <f t="shared" si="2"/>
        <v/>
      </c>
    </row>
    <row r="84" ht="60" spans="1:21">
      <c r="A84" s="17">
        <v>81</v>
      </c>
      <c r="B84" s="18" t="s">
        <v>39</v>
      </c>
      <c r="C84" s="19" t="s">
        <v>206</v>
      </c>
      <c r="D84" s="20" t="s">
        <v>207</v>
      </c>
      <c r="E84" s="18">
        <v>220</v>
      </c>
      <c r="F84" s="18" t="s">
        <v>58</v>
      </c>
      <c r="G84" s="21" t="s">
        <v>158</v>
      </c>
      <c r="H84" s="22" t="s">
        <v>44</v>
      </c>
      <c r="I84" s="36">
        <v>44679</v>
      </c>
      <c r="J84" s="18" t="s">
        <v>46</v>
      </c>
      <c r="K84" s="18"/>
      <c r="L84" s="21"/>
      <c r="M84" s="26" t="str">
        <f t="array" ref="M84">问题编号</f>
        <v/>
      </c>
      <c r="N84" s="26" t="str">
        <f t="array" ref="N84">问题类别</f>
        <v/>
      </c>
      <c r="O84" s="26" t="str">
        <f t="array" ref="O84">问题性质</f>
        <v/>
      </c>
      <c r="P84" s="18"/>
      <c r="Q84" s="18" t="str">
        <f t="array" ref="Q84">所属专业</f>
        <v/>
      </c>
      <c r="R84" s="22"/>
      <c r="S84" s="21" t="str">
        <f t="shared" si="0"/>
        <v/>
      </c>
      <c r="T84" s="21" t="str">
        <f t="shared" si="1"/>
        <v/>
      </c>
      <c r="U84" s="21" t="str">
        <f t="shared" si="2"/>
        <v/>
      </c>
    </row>
    <row r="85" ht="84" spans="1:21">
      <c r="A85" s="17">
        <v>82</v>
      </c>
      <c r="B85" s="18" t="s">
        <v>39</v>
      </c>
      <c r="C85" s="19" t="s">
        <v>206</v>
      </c>
      <c r="D85" s="20" t="s">
        <v>208</v>
      </c>
      <c r="E85" s="18">
        <v>220</v>
      </c>
      <c r="F85" s="18" t="s">
        <v>58</v>
      </c>
      <c r="G85" s="21" t="s">
        <v>158</v>
      </c>
      <c r="H85" s="22" t="s">
        <v>44</v>
      </c>
      <c r="I85" s="36">
        <v>44679</v>
      </c>
      <c r="J85" s="18" t="s">
        <v>46</v>
      </c>
      <c r="K85" s="18"/>
      <c r="L85" s="21"/>
      <c r="M85" s="26" t="str">
        <f t="array" ref="M85">问题编号</f>
        <v/>
      </c>
      <c r="N85" s="26" t="str">
        <f t="array" ref="N85">问题类别</f>
        <v/>
      </c>
      <c r="O85" s="26" t="str">
        <f t="array" ref="O85">问题性质</f>
        <v/>
      </c>
      <c r="P85" s="18"/>
      <c r="Q85" s="18" t="str">
        <f t="array" ref="Q85">所属专业</f>
        <v/>
      </c>
      <c r="R85" s="22"/>
      <c r="S85" s="21" t="str">
        <f t="shared" si="0"/>
        <v/>
      </c>
      <c r="T85" s="21" t="str">
        <f t="shared" si="1"/>
        <v/>
      </c>
      <c r="U85" s="21" t="str">
        <f t="shared" si="2"/>
        <v/>
      </c>
    </row>
    <row r="86" ht="48" spans="1:21">
      <c r="A86" s="17">
        <v>83</v>
      </c>
      <c r="B86" s="18" t="s">
        <v>39</v>
      </c>
      <c r="C86" s="19" t="s">
        <v>206</v>
      </c>
      <c r="D86" s="20" t="s">
        <v>209</v>
      </c>
      <c r="E86" s="18">
        <v>220</v>
      </c>
      <c r="F86" s="18" t="s">
        <v>60</v>
      </c>
      <c r="G86" s="21" t="s">
        <v>158</v>
      </c>
      <c r="H86" s="22" t="s">
        <v>44</v>
      </c>
      <c r="I86" s="36">
        <v>44679</v>
      </c>
      <c r="J86" s="18" t="s">
        <v>45</v>
      </c>
      <c r="K86" s="18" t="s">
        <v>46</v>
      </c>
      <c r="L86" s="21" t="s">
        <v>210</v>
      </c>
      <c r="M86" s="26" t="str">
        <f t="array" ref="M86">问题编号</f>
        <v/>
      </c>
      <c r="N86" s="26" t="s">
        <v>49</v>
      </c>
      <c r="O86" s="26" t="s">
        <v>50</v>
      </c>
      <c r="P86" s="18" t="s">
        <v>51</v>
      </c>
      <c r="Q86" s="18" t="s">
        <v>84</v>
      </c>
      <c r="R86" s="22" t="s">
        <v>53</v>
      </c>
      <c r="S86" s="21" t="s">
        <v>210</v>
      </c>
      <c r="T86" s="21" t="s">
        <v>211</v>
      </c>
      <c r="U86" s="21" t="s">
        <v>212</v>
      </c>
    </row>
    <row r="87" ht="60" spans="1:21">
      <c r="A87" s="17">
        <v>84</v>
      </c>
      <c r="B87" s="18" t="s">
        <v>39</v>
      </c>
      <c r="C87" s="19" t="s">
        <v>206</v>
      </c>
      <c r="D87" s="20" t="s">
        <v>213</v>
      </c>
      <c r="E87" s="18">
        <v>220</v>
      </c>
      <c r="F87" s="18" t="s">
        <v>60</v>
      </c>
      <c r="G87" s="21" t="s">
        <v>158</v>
      </c>
      <c r="H87" s="22" t="s">
        <v>44</v>
      </c>
      <c r="I87" s="36">
        <v>44679</v>
      </c>
      <c r="J87" s="18" t="s">
        <v>45</v>
      </c>
      <c r="K87" s="18" t="s">
        <v>46</v>
      </c>
      <c r="L87" s="21" t="s">
        <v>210</v>
      </c>
      <c r="M87" s="26" t="str">
        <f t="array" ref="M87">问题编号</f>
        <v/>
      </c>
      <c r="N87" s="26" t="s">
        <v>49</v>
      </c>
      <c r="O87" s="26" t="s">
        <v>50</v>
      </c>
      <c r="P87" s="18" t="s">
        <v>51</v>
      </c>
      <c r="Q87" s="18" t="s">
        <v>84</v>
      </c>
      <c r="R87" s="22" t="s">
        <v>53</v>
      </c>
      <c r="S87" s="21" t="s">
        <v>210</v>
      </c>
      <c r="T87" s="21" t="s">
        <v>211</v>
      </c>
      <c r="U87" s="21" t="s">
        <v>212</v>
      </c>
    </row>
    <row r="88" ht="48" spans="1:21">
      <c r="A88" s="17">
        <v>85</v>
      </c>
      <c r="B88" s="18" t="s">
        <v>39</v>
      </c>
      <c r="C88" s="19" t="s">
        <v>214</v>
      </c>
      <c r="D88" s="19" t="s">
        <v>215</v>
      </c>
      <c r="E88" s="18">
        <v>110</v>
      </c>
      <c r="F88" s="18" t="s">
        <v>58</v>
      </c>
      <c r="G88" s="21" t="s">
        <v>152</v>
      </c>
      <c r="H88" s="22" t="s">
        <v>44</v>
      </c>
      <c r="I88" s="36">
        <v>44672</v>
      </c>
      <c r="J88" s="18" t="s">
        <v>46</v>
      </c>
      <c r="K88" s="18"/>
      <c r="L88" s="21"/>
      <c r="M88" s="26" t="str">
        <f t="array" ref="M88">问题编号</f>
        <v/>
      </c>
      <c r="N88" s="26" t="str">
        <f t="array" ref="N88">问题类别</f>
        <v/>
      </c>
      <c r="O88" s="26" t="str">
        <f t="array" ref="O88">问题性质</f>
        <v/>
      </c>
      <c r="P88" s="18"/>
      <c r="Q88" s="18" t="str">
        <f t="array" ref="Q88">所属专业</f>
        <v/>
      </c>
      <c r="R88" s="22"/>
      <c r="S88" s="21" t="str">
        <f t="shared" ref="S88:S97" si="3">IF(K88="是","/","")</f>
        <v/>
      </c>
      <c r="T88" s="21" t="str">
        <f t="shared" ref="T88:T97" si="4">IF(K88="是","/","")</f>
        <v/>
      </c>
      <c r="U88" s="21" t="str">
        <f t="shared" ref="U88:U97" si="5">IF(K88="是","/","")</f>
        <v/>
      </c>
    </row>
    <row r="89" ht="72" spans="1:21">
      <c r="A89" s="17">
        <v>86</v>
      </c>
      <c r="B89" s="18" t="s">
        <v>39</v>
      </c>
      <c r="C89" s="19" t="s">
        <v>214</v>
      </c>
      <c r="D89" s="20" t="s">
        <v>216</v>
      </c>
      <c r="E89" s="18">
        <v>110</v>
      </c>
      <c r="F89" s="18" t="s">
        <v>60</v>
      </c>
      <c r="G89" s="21" t="s">
        <v>152</v>
      </c>
      <c r="H89" s="22" t="s">
        <v>44</v>
      </c>
      <c r="I89" s="36">
        <v>44672</v>
      </c>
      <c r="J89" s="18" t="s">
        <v>46</v>
      </c>
      <c r="K89" s="18"/>
      <c r="L89" s="21"/>
      <c r="M89" s="26" t="str">
        <f t="array" ref="M89">问题编号</f>
        <v/>
      </c>
      <c r="N89" s="26" t="str">
        <f t="array" ref="N89">问题类别</f>
        <v/>
      </c>
      <c r="O89" s="26" t="str">
        <f t="array" ref="O89">问题性质</f>
        <v/>
      </c>
      <c r="P89" s="18"/>
      <c r="Q89" s="18" t="str">
        <f t="array" ref="Q89">所属专业</f>
        <v/>
      </c>
      <c r="R89" s="22"/>
      <c r="S89" s="21" t="str">
        <f t="shared" si="3"/>
        <v/>
      </c>
      <c r="T89" s="21" t="str">
        <f t="shared" si="4"/>
        <v/>
      </c>
      <c r="U89" s="21" t="str">
        <f t="shared" si="5"/>
        <v/>
      </c>
    </row>
    <row r="90" ht="60" spans="1:21">
      <c r="A90" s="17">
        <v>87</v>
      </c>
      <c r="B90" s="18" t="s">
        <v>39</v>
      </c>
      <c r="C90" s="19" t="s">
        <v>217</v>
      </c>
      <c r="D90" s="20" t="s">
        <v>218</v>
      </c>
      <c r="E90" s="18">
        <v>220</v>
      </c>
      <c r="F90" s="18" t="s">
        <v>58</v>
      </c>
      <c r="G90" s="21" t="s">
        <v>64</v>
      </c>
      <c r="H90" s="22" t="s">
        <v>44</v>
      </c>
      <c r="I90" s="36">
        <v>44676</v>
      </c>
      <c r="J90" s="18" t="s">
        <v>46</v>
      </c>
      <c r="K90" s="18"/>
      <c r="L90" s="21"/>
      <c r="M90" s="26" t="str">
        <f t="array" ref="M90">问题编号</f>
        <v/>
      </c>
      <c r="N90" s="26" t="str">
        <f t="array" ref="N90">问题类别</f>
        <v/>
      </c>
      <c r="O90" s="26" t="str">
        <f t="array" ref="O90">问题性质</f>
        <v/>
      </c>
      <c r="P90" s="18"/>
      <c r="Q90" s="18" t="str">
        <f t="array" ref="Q90">所属专业</f>
        <v/>
      </c>
      <c r="R90" s="22"/>
      <c r="S90" s="21" t="str">
        <f t="shared" si="3"/>
        <v/>
      </c>
      <c r="T90" s="21" t="str">
        <f t="shared" si="4"/>
        <v/>
      </c>
      <c r="U90" s="21" t="str">
        <f t="shared" si="5"/>
        <v/>
      </c>
    </row>
    <row r="91" ht="60" spans="1:21">
      <c r="A91" s="17">
        <v>88</v>
      </c>
      <c r="B91" s="18" t="s">
        <v>39</v>
      </c>
      <c r="C91" s="19" t="s">
        <v>217</v>
      </c>
      <c r="D91" s="20" t="s">
        <v>219</v>
      </c>
      <c r="E91" s="18">
        <v>220</v>
      </c>
      <c r="F91" s="18" t="s">
        <v>58</v>
      </c>
      <c r="G91" s="21" t="s">
        <v>64</v>
      </c>
      <c r="H91" s="22" t="s">
        <v>44</v>
      </c>
      <c r="I91" s="36">
        <v>44676</v>
      </c>
      <c r="J91" s="18" t="s">
        <v>46</v>
      </c>
      <c r="K91" s="18"/>
      <c r="L91" s="21"/>
      <c r="M91" s="26" t="str">
        <f t="array" ref="M91">问题编号</f>
        <v/>
      </c>
      <c r="N91" s="26" t="str">
        <f t="array" ref="N91">问题类别</f>
        <v/>
      </c>
      <c r="O91" s="26" t="str">
        <f t="array" ref="O91">问题性质</f>
        <v/>
      </c>
      <c r="P91" s="18"/>
      <c r="Q91" s="18" t="str">
        <f t="array" ref="Q91">所属专业</f>
        <v/>
      </c>
      <c r="R91" s="22"/>
      <c r="S91" s="21" t="str">
        <f t="shared" si="3"/>
        <v/>
      </c>
      <c r="T91" s="21" t="str">
        <f t="shared" si="4"/>
        <v/>
      </c>
      <c r="U91" s="21" t="str">
        <f t="shared" si="5"/>
        <v/>
      </c>
    </row>
    <row r="92" ht="60" spans="1:21">
      <c r="A92" s="17">
        <v>89</v>
      </c>
      <c r="B92" s="18" t="s">
        <v>39</v>
      </c>
      <c r="C92" s="19" t="s">
        <v>217</v>
      </c>
      <c r="D92" s="20" t="s">
        <v>220</v>
      </c>
      <c r="E92" s="18">
        <v>220</v>
      </c>
      <c r="F92" s="18" t="s">
        <v>58</v>
      </c>
      <c r="G92" s="21" t="s">
        <v>64</v>
      </c>
      <c r="H92" s="22" t="s">
        <v>44</v>
      </c>
      <c r="I92" s="36">
        <v>44676</v>
      </c>
      <c r="J92" s="18" t="s">
        <v>46</v>
      </c>
      <c r="K92" s="18"/>
      <c r="L92" s="21"/>
      <c r="M92" s="26" t="str">
        <f t="array" ref="M92">问题编号</f>
        <v/>
      </c>
      <c r="N92" s="26" t="str">
        <f t="array" ref="N92">问题类别</f>
        <v/>
      </c>
      <c r="O92" s="26" t="str">
        <f t="array" ref="O92">问题性质</f>
        <v/>
      </c>
      <c r="P92" s="18"/>
      <c r="Q92" s="18" t="str">
        <f t="array" ref="Q92">所属专业</f>
        <v/>
      </c>
      <c r="R92" s="22"/>
      <c r="S92" s="21" t="str">
        <f t="shared" si="3"/>
        <v/>
      </c>
      <c r="T92" s="21" t="str">
        <f t="shared" si="4"/>
        <v/>
      </c>
      <c r="U92" s="21" t="str">
        <f t="shared" si="5"/>
        <v/>
      </c>
    </row>
    <row r="93" ht="48" spans="1:21">
      <c r="A93" s="17">
        <v>90</v>
      </c>
      <c r="B93" s="18" t="s">
        <v>39</v>
      </c>
      <c r="C93" s="19" t="s">
        <v>217</v>
      </c>
      <c r="D93" s="20" t="s">
        <v>221</v>
      </c>
      <c r="E93" s="18">
        <v>220</v>
      </c>
      <c r="F93" s="18" t="s">
        <v>60</v>
      </c>
      <c r="G93" s="21" t="s">
        <v>64</v>
      </c>
      <c r="H93" s="22" t="s">
        <v>44</v>
      </c>
      <c r="I93" s="36">
        <v>44676</v>
      </c>
      <c r="J93" s="18" t="s">
        <v>46</v>
      </c>
      <c r="K93" s="18"/>
      <c r="L93" s="21"/>
      <c r="M93" s="26" t="str">
        <f t="array" ref="M93">问题编号</f>
        <v/>
      </c>
      <c r="N93" s="26" t="str">
        <f t="array" ref="N93">问题类别</f>
        <v/>
      </c>
      <c r="O93" s="26" t="str">
        <f t="array" ref="O93">问题性质</f>
        <v/>
      </c>
      <c r="P93" s="18"/>
      <c r="Q93" s="18" t="str">
        <f t="array" ref="Q93">所属专业</f>
        <v/>
      </c>
      <c r="R93" s="22"/>
      <c r="S93" s="21" t="str">
        <f t="shared" si="3"/>
        <v/>
      </c>
      <c r="T93" s="21" t="str">
        <f t="shared" si="4"/>
        <v/>
      </c>
      <c r="U93" s="21" t="str">
        <f t="shared" si="5"/>
        <v/>
      </c>
    </row>
    <row r="94" ht="48" spans="1:21">
      <c r="A94" s="17">
        <v>91</v>
      </c>
      <c r="B94" s="18" t="s">
        <v>39</v>
      </c>
      <c r="C94" s="19" t="s">
        <v>222</v>
      </c>
      <c r="D94" s="20" t="s">
        <v>222</v>
      </c>
      <c r="E94" s="18">
        <v>110</v>
      </c>
      <c r="F94" s="18" t="s">
        <v>58</v>
      </c>
      <c r="G94" s="21" t="s">
        <v>179</v>
      </c>
      <c r="H94" s="22" t="s">
        <v>44</v>
      </c>
      <c r="I94" s="36">
        <v>44692</v>
      </c>
      <c r="J94" s="18" t="s">
        <v>46</v>
      </c>
      <c r="K94" s="18"/>
      <c r="L94" s="21"/>
      <c r="M94" s="26" t="str">
        <f t="array" ref="M94">问题编号</f>
        <v/>
      </c>
      <c r="N94" s="26" t="str">
        <f t="array" ref="N94">问题类别</f>
        <v/>
      </c>
      <c r="O94" s="26" t="str">
        <f t="array" ref="O94">问题性质</f>
        <v/>
      </c>
      <c r="P94" s="18"/>
      <c r="Q94" s="18" t="str">
        <f t="array" ref="Q94">所属专业</f>
        <v/>
      </c>
      <c r="R94" s="22"/>
      <c r="S94" s="21" t="str">
        <f t="shared" si="3"/>
        <v/>
      </c>
      <c r="T94" s="21" t="str">
        <f t="shared" si="4"/>
        <v/>
      </c>
      <c r="U94" s="21" t="str">
        <f t="shared" si="5"/>
        <v/>
      </c>
    </row>
    <row r="95" ht="48" spans="1:21">
      <c r="A95" s="17">
        <v>92</v>
      </c>
      <c r="B95" s="18" t="s">
        <v>39</v>
      </c>
      <c r="C95" s="19" t="s">
        <v>223</v>
      </c>
      <c r="D95" s="20" t="s">
        <v>224</v>
      </c>
      <c r="E95" s="18">
        <v>110</v>
      </c>
      <c r="F95" s="18" t="s">
        <v>42</v>
      </c>
      <c r="G95" s="21" t="s">
        <v>186</v>
      </c>
      <c r="H95" s="22" t="s">
        <v>44</v>
      </c>
      <c r="I95" s="36">
        <v>44686</v>
      </c>
      <c r="J95" s="18" t="s">
        <v>46</v>
      </c>
      <c r="K95" s="18"/>
      <c r="L95" s="21"/>
      <c r="M95" s="26" t="str">
        <f t="array" ref="M95">问题编号</f>
        <v/>
      </c>
      <c r="N95" s="26" t="str">
        <f t="array" ref="N95">问题类别</f>
        <v/>
      </c>
      <c r="O95" s="26" t="str">
        <f t="array" ref="O95">问题性质</f>
        <v/>
      </c>
      <c r="P95" s="18"/>
      <c r="Q95" s="18" t="str">
        <f t="array" ref="Q95">所属专业</f>
        <v/>
      </c>
      <c r="R95" s="22"/>
      <c r="S95" s="21" t="str">
        <f t="shared" si="3"/>
        <v/>
      </c>
      <c r="T95" s="21" t="str">
        <f t="shared" si="4"/>
        <v/>
      </c>
      <c r="U95" s="21" t="str">
        <f t="shared" si="5"/>
        <v/>
      </c>
    </row>
    <row r="96" ht="48" spans="1:21">
      <c r="A96" s="17">
        <v>93</v>
      </c>
      <c r="B96" s="18" t="s">
        <v>39</v>
      </c>
      <c r="C96" s="19" t="s">
        <v>223</v>
      </c>
      <c r="D96" s="20" t="s">
        <v>225</v>
      </c>
      <c r="E96" s="18">
        <v>110</v>
      </c>
      <c r="F96" s="18" t="s">
        <v>60</v>
      </c>
      <c r="G96" s="21" t="s">
        <v>186</v>
      </c>
      <c r="H96" s="22" t="s">
        <v>44</v>
      </c>
      <c r="I96" s="36">
        <v>44686</v>
      </c>
      <c r="J96" s="18" t="s">
        <v>46</v>
      </c>
      <c r="K96" s="18"/>
      <c r="L96" s="21"/>
      <c r="M96" s="26" t="str">
        <f t="array" ref="M96">问题编号</f>
        <v/>
      </c>
      <c r="N96" s="26" t="str">
        <f t="array" ref="N96">问题类别</f>
        <v/>
      </c>
      <c r="O96" s="26" t="str">
        <f t="array" ref="O96">问题性质</f>
        <v/>
      </c>
      <c r="P96" s="18"/>
      <c r="Q96" s="18" t="str">
        <f t="array" ref="Q96">所属专业</f>
        <v/>
      </c>
      <c r="R96" s="22"/>
      <c r="S96" s="21" t="str">
        <f t="shared" si="3"/>
        <v/>
      </c>
      <c r="T96" s="21" t="str">
        <f t="shared" si="4"/>
        <v/>
      </c>
      <c r="U96" s="21" t="str">
        <f t="shared" si="5"/>
        <v/>
      </c>
    </row>
    <row r="97" ht="48" spans="1:21">
      <c r="A97" s="17">
        <v>94</v>
      </c>
      <c r="B97" s="18" t="s">
        <v>39</v>
      </c>
      <c r="C97" s="19" t="s">
        <v>223</v>
      </c>
      <c r="D97" s="20" t="s">
        <v>226</v>
      </c>
      <c r="E97" s="18">
        <v>110</v>
      </c>
      <c r="F97" s="18" t="s">
        <v>62</v>
      </c>
      <c r="G97" s="21" t="s">
        <v>186</v>
      </c>
      <c r="H97" s="22" t="s">
        <v>44</v>
      </c>
      <c r="I97" s="36">
        <v>44686</v>
      </c>
      <c r="J97" s="18" t="s">
        <v>46</v>
      </c>
      <c r="K97" s="18"/>
      <c r="L97" s="21"/>
      <c r="M97" s="26" t="str">
        <f t="array" ref="M97">问题编号</f>
        <v/>
      </c>
      <c r="N97" s="26" t="str">
        <f t="array" ref="N97">问题类别</f>
        <v/>
      </c>
      <c r="O97" s="26" t="str">
        <f t="array" ref="O97">问题性质</f>
        <v/>
      </c>
      <c r="P97" s="18"/>
      <c r="Q97" s="18" t="str">
        <f t="array" ref="Q97">所属专业</f>
        <v/>
      </c>
      <c r="R97" s="22"/>
      <c r="S97" s="21" t="str">
        <f t="shared" si="3"/>
        <v/>
      </c>
      <c r="T97" s="21" t="str">
        <f t="shared" si="4"/>
        <v/>
      </c>
      <c r="U97" s="21" t="str">
        <f t="shared" si="5"/>
        <v/>
      </c>
    </row>
    <row r="98" ht="48" spans="1:21">
      <c r="A98" s="17">
        <v>95</v>
      </c>
      <c r="B98" s="18" t="s">
        <v>39</v>
      </c>
      <c r="C98" s="19" t="s">
        <v>227</v>
      </c>
      <c r="D98" s="20" t="s">
        <v>194</v>
      </c>
      <c r="E98" s="28">
        <v>110</v>
      </c>
      <c r="F98" s="18" t="s">
        <v>58</v>
      </c>
      <c r="G98" s="21" t="s">
        <v>228</v>
      </c>
      <c r="H98" s="22" t="s">
        <v>44</v>
      </c>
      <c r="I98" s="25">
        <v>44653</v>
      </c>
      <c r="J98" s="18" t="s">
        <v>46</v>
      </c>
      <c r="K98" s="28"/>
      <c r="L98" s="37"/>
      <c r="M98" s="28"/>
      <c r="N98" s="28"/>
      <c r="O98" s="28"/>
      <c r="P98" s="28"/>
      <c r="Q98" s="28"/>
      <c r="R98" s="28"/>
      <c r="S98" s="37"/>
      <c r="T98" s="37"/>
      <c r="U98" s="37"/>
    </row>
    <row r="99" ht="48" spans="1:21">
      <c r="A99" s="17">
        <v>96</v>
      </c>
      <c r="B99" s="18" t="s">
        <v>39</v>
      </c>
      <c r="C99" s="19" t="s">
        <v>227</v>
      </c>
      <c r="D99" s="20" t="s">
        <v>229</v>
      </c>
      <c r="E99" s="28">
        <v>110</v>
      </c>
      <c r="F99" s="18" t="s">
        <v>60</v>
      </c>
      <c r="G99" s="21" t="s">
        <v>228</v>
      </c>
      <c r="H99" s="22" t="s">
        <v>44</v>
      </c>
      <c r="I99" s="25">
        <v>44653</v>
      </c>
      <c r="J99" s="18" t="s">
        <v>46</v>
      </c>
      <c r="K99" s="28"/>
      <c r="L99" s="37"/>
      <c r="M99" s="28"/>
      <c r="N99" s="28"/>
      <c r="O99" s="28"/>
      <c r="P99" s="28"/>
      <c r="Q99" s="28"/>
      <c r="R99" s="28"/>
      <c r="S99" s="37"/>
      <c r="T99" s="37"/>
      <c r="U99" s="37"/>
    </row>
    <row r="100" ht="48" spans="1:21">
      <c r="A100" s="17">
        <v>97</v>
      </c>
      <c r="B100" s="18" t="s">
        <v>39</v>
      </c>
      <c r="C100" s="19" t="s">
        <v>227</v>
      </c>
      <c r="D100" s="20" t="s">
        <v>230</v>
      </c>
      <c r="E100" s="28">
        <v>110</v>
      </c>
      <c r="F100" s="18" t="s">
        <v>62</v>
      </c>
      <c r="G100" s="21" t="s">
        <v>228</v>
      </c>
      <c r="H100" s="22" t="s">
        <v>44</v>
      </c>
      <c r="I100" s="25">
        <v>44653</v>
      </c>
      <c r="J100" s="18" t="s">
        <v>46</v>
      </c>
      <c r="K100" s="28"/>
      <c r="L100" s="37"/>
      <c r="M100" s="28"/>
      <c r="N100" s="28"/>
      <c r="O100" s="28"/>
      <c r="P100" s="28"/>
      <c r="Q100" s="28"/>
      <c r="R100" s="28"/>
      <c r="S100" s="37"/>
      <c r="T100" s="37"/>
      <c r="U100" s="37"/>
    </row>
    <row r="101" ht="221.25" spans="1:21">
      <c r="A101" s="17">
        <v>98</v>
      </c>
      <c r="B101" s="30" t="s">
        <v>231</v>
      </c>
      <c r="C101" s="31" t="s">
        <v>232</v>
      </c>
      <c r="D101" s="22" t="s">
        <v>232</v>
      </c>
      <c r="E101" s="30">
        <v>110</v>
      </c>
      <c r="F101" s="22" t="s">
        <v>58</v>
      </c>
      <c r="G101" s="22" t="s">
        <v>179</v>
      </c>
      <c r="H101" s="22" t="s">
        <v>64</v>
      </c>
      <c r="I101" s="38">
        <v>44691</v>
      </c>
      <c r="J101" s="22" t="s">
        <v>45</v>
      </c>
      <c r="K101" s="22" t="s">
        <v>46</v>
      </c>
      <c r="L101" s="30" t="s">
        <v>233</v>
      </c>
      <c r="M101" s="39"/>
      <c r="N101" s="27" t="s">
        <v>49</v>
      </c>
      <c r="O101" s="27" t="s">
        <v>50</v>
      </c>
      <c r="P101" s="22" t="s">
        <v>234</v>
      </c>
      <c r="Q101" s="22" t="s">
        <v>235</v>
      </c>
      <c r="R101" s="22" t="s">
        <v>53</v>
      </c>
      <c r="S101" s="30" t="s">
        <v>236</v>
      </c>
      <c r="T101" s="22" t="s">
        <v>237</v>
      </c>
      <c r="U101" s="22" t="s">
        <v>238</v>
      </c>
    </row>
    <row r="102" ht="60" spans="1:21">
      <c r="A102" s="17">
        <v>99</v>
      </c>
      <c r="B102" s="30" t="s">
        <v>231</v>
      </c>
      <c r="C102" s="22" t="s">
        <v>239</v>
      </c>
      <c r="D102" s="22" t="s">
        <v>240</v>
      </c>
      <c r="E102" s="30">
        <v>110</v>
      </c>
      <c r="F102" s="22" t="s">
        <v>42</v>
      </c>
      <c r="G102" s="22" t="s">
        <v>122</v>
      </c>
      <c r="H102" s="22" t="s">
        <v>64</v>
      </c>
      <c r="I102" s="38">
        <v>44691</v>
      </c>
      <c r="J102" s="22" t="s">
        <v>45</v>
      </c>
      <c r="K102" s="22" t="s">
        <v>46</v>
      </c>
      <c r="L102" s="22" t="s">
        <v>241</v>
      </c>
      <c r="M102" s="39"/>
      <c r="N102" s="27" t="s">
        <v>49</v>
      </c>
      <c r="O102" s="27" t="s">
        <v>50</v>
      </c>
      <c r="P102" s="22" t="s">
        <v>234</v>
      </c>
      <c r="Q102" s="22" t="s">
        <v>235</v>
      </c>
      <c r="R102" s="22" t="s">
        <v>53</v>
      </c>
      <c r="S102" s="22" t="s">
        <v>242</v>
      </c>
      <c r="T102" s="22" t="s">
        <v>237</v>
      </c>
      <c r="U102" s="22" t="s">
        <v>243</v>
      </c>
    </row>
    <row r="103" ht="74.25" spans="1:21">
      <c r="A103" s="17">
        <v>100</v>
      </c>
      <c r="B103" s="30" t="s">
        <v>231</v>
      </c>
      <c r="C103" s="22" t="s">
        <v>239</v>
      </c>
      <c r="D103" s="22" t="s">
        <v>244</v>
      </c>
      <c r="E103" s="30">
        <v>110</v>
      </c>
      <c r="F103" s="22" t="s">
        <v>60</v>
      </c>
      <c r="G103" s="22" t="s">
        <v>122</v>
      </c>
      <c r="H103" s="22" t="s">
        <v>64</v>
      </c>
      <c r="I103" s="38">
        <v>44691</v>
      </c>
      <c r="J103" s="22" t="s">
        <v>45</v>
      </c>
      <c r="K103" s="22" t="s">
        <v>46</v>
      </c>
      <c r="L103" s="31" t="s">
        <v>245</v>
      </c>
      <c r="M103" s="40"/>
      <c r="N103" s="27" t="s">
        <v>49</v>
      </c>
      <c r="O103" s="27" t="s">
        <v>50</v>
      </c>
      <c r="P103" s="22" t="s">
        <v>234</v>
      </c>
      <c r="Q103" s="22" t="s">
        <v>84</v>
      </c>
      <c r="R103" s="22" t="s">
        <v>53</v>
      </c>
      <c r="S103" s="31" t="s">
        <v>246</v>
      </c>
      <c r="T103" s="31" t="s">
        <v>49</v>
      </c>
      <c r="U103" s="31" t="s">
        <v>247</v>
      </c>
    </row>
    <row r="104" ht="60" spans="1:21">
      <c r="A104" s="17">
        <v>101</v>
      </c>
      <c r="B104" s="30" t="s">
        <v>231</v>
      </c>
      <c r="C104" s="22" t="s">
        <v>239</v>
      </c>
      <c r="D104" s="22" t="s">
        <v>248</v>
      </c>
      <c r="E104" s="30">
        <v>110</v>
      </c>
      <c r="F104" s="22" t="s">
        <v>62</v>
      </c>
      <c r="G104" s="22" t="s">
        <v>122</v>
      </c>
      <c r="H104" s="22" t="s">
        <v>64</v>
      </c>
      <c r="I104" s="38">
        <v>44691</v>
      </c>
      <c r="J104" s="22" t="s">
        <v>45</v>
      </c>
      <c r="K104" s="22" t="s">
        <v>46</v>
      </c>
      <c r="L104" s="22" t="s">
        <v>249</v>
      </c>
      <c r="M104" s="39"/>
      <c r="N104" s="27" t="s">
        <v>49</v>
      </c>
      <c r="O104" s="27" t="s">
        <v>50</v>
      </c>
      <c r="P104" s="22" t="s">
        <v>234</v>
      </c>
      <c r="Q104" s="22" t="s">
        <v>84</v>
      </c>
      <c r="R104" s="22" t="s">
        <v>53</v>
      </c>
      <c r="S104" s="22" t="s">
        <v>250</v>
      </c>
      <c r="T104" s="22" t="s">
        <v>251</v>
      </c>
      <c r="U104" s="22" t="s">
        <v>252</v>
      </c>
    </row>
    <row r="105" ht="49.5" spans="1:21">
      <c r="A105" s="17">
        <v>102</v>
      </c>
      <c r="B105" s="30" t="s">
        <v>231</v>
      </c>
      <c r="C105" s="22" t="s">
        <v>253</v>
      </c>
      <c r="D105" s="22" t="s">
        <v>253</v>
      </c>
      <c r="E105" s="30">
        <v>220</v>
      </c>
      <c r="F105" s="22" t="s">
        <v>60</v>
      </c>
      <c r="G105" s="22" t="s">
        <v>64</v>
      </c>
      <c r="H105" s="22" t="s">
        <v>122</v>
      </c>
      <c r="I105" s="41">
        <v>44688</v>
      </c>
      <c r="J105" s="22" t="s">
        <v>45</v>
      </c>
      <c r="K105" s="22" t="s">
        <v>46</v>
      </c>
      <c r="L105" s="30" t="s">
        <v>254</v>
      </c>
      <c r="M105" s="39"/>
      <c r="N105" s="22" t="s">
        <v>49</v>
      </c>
      <c r="O105" s="22" t="s">
        <v>50</v>
      </c>
      <c r="P105" s="22" t="s">
        <v>234</v>
      </c>
      <c r="Q105" s="22" t="s">
        <v>255</v>
      </c>
      <c r="R105" s="22" t="s">
        <v>53</v>
      </c>
      <c r="S105" s="30" t="s">
        <v>256</v>
      </c>
      <c r="T105" s="22" t="s">
        <v>257</v>
      </c>
      <c r="U105" s="22" t="s">
        <v>258</v>
      </c>
    </row>
    <row r="106" ht="45" spans="1:21">
      <c r="A106" s="32">
        <v>103</v>
      </c>
      <c r="B106" s="33" t="s">
        <v>39</v>
      </c>
      <c r="C106" s="33" t="s">
        <v>259</v>
      </c>
      <c r="D106" s="33" t="s">
        <v>260</v>
      </c>
      <c r="E106" s="33">
        <v>110</v>
      </c>
      <c r="F106" s="33" t="s">
        <v>42</v>
      </c>
      <c r="G106" s="34" t="s">
        <v>64</v>
      </c>
      <c r="H106" s="35" t="s">
        <v>44</v>
      </c>
      <c r="I106" s="42">
        <v>44713</v>
      </c>
      <c r="J106" s="33" t="s">
        <v>46</v>
      </c>
      <c r="K106" s="33"/>
      <c r="L106" s="43"/>
      <c r="M106" s="44" t="str">
        <f t="array" ref="M106">问题编号</f>
        <v/>
      </c>
      <c r="N106" s="44" t="str">
        <f t="array" ref="N106">问题类别</f>
        <v/>
      </c>
      <c r="O106" s="44" t="str">
        <f t="array" ref="O106">问题性质</f>
        <v/>
      </c>
      <c r="P106" s="33"/>
      <c r="Q106" s="33" t="str">
        <f t="array" ref="Q106">所属专业</f>
        <v/>
      </c>
      <c r="R106" s="35"/>
      <c r="S106" s="33" t="str">
        <f t="shared" ref="S106:S109" si="6">IF(K106="是","/","")</f>
        <v/>
      </c>
      <c r="T106" s="33" t="str">
        <f t="shared" ref="T106:T109" si="7">IF(K106="是","/","")</f>
        <v/>
      </c>
      <c r="U106" s="33" t="str">
        <f t="shared" ref="U106:U109" si="8">IF(K106="是","/","")</f>
        <v/>
      </c>
    </row>
    <row r="107" ht="45" spans="1:21">
      <c r="A107" s="32">
        <v>104</v>
      </c>
      <c r="B107" s="33" t="s">
        <v>39</v>
      </c>
      <c r="C107" s="33" t="s">
        <v>259</v>
      </c>
      <c r="D107" s="34" t="s">
        <v>261</v>
      </c>
      <c r="E107" s="33">
        <v>110</v>
      </c>
      <c r="F107" s="33" t="s">
        <v>58</v>
      </c>
      <c r="G107" s="34" t="s">
        <v>64</v>
      </c>
      <c r="H107" s="35" t="s">
        <v>44</v>
      </c>
      <c r="I107" s="42">
        <v>44713</v>
      </c>
      <c r="J107" s="33" t="s">
        <v>46</v>
      </c>
      <c r="K107" s="33"/>
      <c r="L107" s="43"/>
      <c r="M107" s="44" t="str">
        <f t="array" ref="M107">问题编号</f>
        <v/>
      </c>
      <c r="N107" s="44" t="str">
        <f t="array" ref="N107">问题类别</f>
        <v/>
      </c>
      <c r="O107" s="44" t="str">
        <f t="array" ref="O107">问题性质</f>
        <v/>
      </c>
      <c r="P107" s="33"/>
      <c r="Q107" s="33" t="str">
        <f t="array" ref="Q107">所属专业</f>
        <v/>
      </c>
      <c r="R107" s="35"/>
      <c r="S107" s="33" t="str">
        <f t="shared" si="6"/>
        <v/>
      </c>
      <c r="T107" s="33" t="str">
        <f t="shared" si="7"/>
        <v/>
      </c>
      <c r="U107" s="33" t="str">
        <f t="shared" si="8"/>
        <v/>
      </c>
    </row>
    <row r="108" ht="56.25" spans="1:21">
      <c r="A108" s="32">
        <v>105</v>
      </c>
      <c r="B108" s="33" t="s">
        <v>39</v>
      </c>
      <c r="C108" s="33" t="s">
        <v>259</v>
      </c>
      <c r="D108" s="34" t="s">
        <v>262</v>
      </c>
      <c r="E108" s="33">
        <v>110</v>
      </c>
      <c r="F108" s="33" t="s">
        <v>60</v>
      </c>
      <c r="G108" s="34" t="s">
        <v>64</v>
      </c>
      <c r="H108" s="35" t="s">
        <v>44</v>
      </c>
      <c r="I108" s="42">
        <v>44713</v>
      </c>
      <c r="J108" s="33" t="s">
        <v>46</v>
      </c>
      <c r="K108" s="33"/>
      <c r="L108" s="43"/>
      <c r="M108" s="44" t="str">
        <f t="array" ref="M108">问题编号</f>
        <v/>
      </c>
      <c r="N108" s="44" t="str">
        <f t="array" ref="N108">问题类别</f>
        <v/>
      </c>
      <c r="O108" s="44" t="str">
        <f t="array" ref="O108">问题性质</f>
        <v/>
      </c>
      <c r="P108" s="33"/>
      <c r="Q108" s="33" t="str">
        <f t="array" ref="Q108">所属专业</f>
        <v/>
      </c>
      <c r="R108" s="35"/>
      <c r="S108" s="33" t="str">
        <f t="shared" si="6"/>
        <v/>
      </c>
      <c r="T108" s="33" t="str">
        <f t="shared" si="7"/>
        <v/>
      </c>
      <c r="U108" s="33" t="str">
        <f t="shared" si="8"/>
        <v/>
      </c>
    </row>
    <row r="109" ht="56.25" spans="1:21">
      <c r="A109" s="32">
        <v>106</v>
      </c>
      <c r="B109" s="33" t="s">
        <v>39</v>
      </c>
      <c r="C109" s="33" t="s">
        <v>259</v>
      </c>
      <c r="D109" s="34" t="s">
        <v>263</v>
      </c>
      <c r="E109" s="33">
        <v>110</v>
      </c>
      <c r="F109" s="33" t="s">
        <v>62</v>
      </c>
      <c r="G109" s="34" t="s">
        <v>64</v>
      </c>
      <c r="H109" s="35" t="s">
        <v>44</v>
      </c>
      <c r="I109" s="42">
        <v>44713</v>
      </c>
      <c r="J109" s="33" t="s">
        <v>46</v>
      </c>
      <c r="K109" s="33"/>
      <c r="L109" s="43"/>
      <c r="M109" s="44" t="str">
        <f t="array" ref="M109">问题编号</f>
        <v/>
      </c>
      <c r="N109" s="44" t="str">
        <f t="array" ref="N109">问题类别</f>
        <v/>
      </c>
      <c r="O109" s="44" t="str">
        <f t="array" ref="O109">问题性质</f>
        <v/>
      </c>
      <c r="P109" s="33"/>
      <c r="Q109" s="33" t="str">
        <f t="array" ref="Q109">所属专业</f>
        <v/>
      </c>
      <c r="R109" s="35"/>
      <c r="S109" s="33" t="str">
        <f t="shared" si="6"/>
        <v/>
      </c>
      <c r="T109" s="33" t="str">
        <f t="shared" si="7"/>
        <v/>
      </c>
      <c r="U109" s="33" t="str">
        <f t="shared" si="8"/>
        <v/>
      </c>
    </row>
    <row r="110" ht="45" spans="1:21">
      <c r="A110" s="32">
        <v>107</v>
      </c>
      <c r="B110" s="33" t="s">
        <v>39</v>
      </c>
      <c r="C110" s="33" t="s">
        <v>264</v>
      </c>
      <c r="D110" s="33" t="s">
        <v>265</v>
      </c>
      <c r="E110" s="33">
        <v>110</v>
      </c>
      <c r="F110" s="33" t="s">
        <v>42</v>
      </c>
      <c r="G110" s="34" t="s">
        <v>266</v>
      </c>
      <c r="H110" s="35" t="s">
        <v>44</v>
      </c>
      <c r="I110" s="42">
        <v>44713</v>
      </c>
      <c r="J110" s="33" t="s">
        <v>45</v>
      </c>
      <c r="K110" s="33" t="s">
        <v>46</v>
      </c>
      <c r="L110" s="33" t="s">
        <v>267</v>
      </c>
      <c r="M110" s="44"/>
      <c r="N110" s="35" t="s">
        <v>49</v>
      </c>
      <c r="O110" s="35" t="s">
        <v>50</v>
      </c>
      <c r="P110" s="33" t="s">
        <v>51</v>
      </c>
      <c r="Q110" s="33" t="s">
        <v>268</v>
      </c>
      <c r="R110" s="35" t="s">
        <v>53</v>
      </c>
      <c r="S110" s="34" t="s">
        <v>269</v>
      </c>
      <c r="T110" s="34" t="s">
        <v>270</v>
      </c>
      <c r="U110" s="34" t="s">
        <v>271</v>
      </c>
    </row>
    <row r="111" ht="45" spans="1:21">
      <c r="A111" s="32">
        <v>108</v>
      </c>
      <c r="B111" s="33" t="s">
        <v>39</v>
      </c>
      <c r="C111" s="33" t="s">
        <v>264</v>
      </c>
      <c r="D111" s="33" t="s">
        <v>272</v>
      </c>
      <c r="E111" s="33">
        <v>110</v>
      </c>
      <c r="F111" s="33" t="s">
        <v>60</v>
      </c>
      <c r="G111" s="34" t="s">
        <v>266</v>
      </c>
      <c r="H111" s="35" t="s">
        <v>44</v>
      </c>
      <c r="I111" s="42">
        <v>44713</v>
      </c>
      <c r="J111" s="33" t="s">
        <v>46</v>
      </c>
      <c r="K111" s="33"/>
      <c r="L111" s="43"/>
      <c r="M111" s="44" t="str">
        <f t="array" ref="M111">问题编号</f>
        <v/>
      </c>
      <c r="N111" s="44" t="str">
        <f t="array" ref="N111">问题类别</f>
        <v/>
      </c>
      <c r="O111" s="44" t="str">
        <f t="array" ref="O111">问题性质</f>
        <v/>
      </c>
      <c r="P111" s="33"/>
      <c r="Q111" s="33" t="str">
        <f t="array" ref="Q111">所属专业</f>
        <v/>
      </c>
      <c r="R111" s="35"/>
      <c r="S111" s="33" t="str">
        <f t="shared" ref="S111:S119" si="9">IF(K111="是","/","")</f>
        <v/>
      </c>
      <c r="T111" s="33" t="str">
        <f t="shared" ref="T111:T119" si="10">IF(K111="是","/","")</f>
        <v/>
      </c>
      <c r="U111" s="33" t="str">
        <f t="shared" ref="U111:U119" si="11">IF(K111="是","/","")</f>
        <v/>
      </c>
    </row>
    <row r="112" ht="45" spans="1:21">
      <c r="A112" s="32">
        <v>109</v>
      </c>
      <c r="B112" s="33" t="s">
        <v>39</v>
      </c>
      <c r="C112" s="33" t="s">
        <v>264</v>
      </c>
      <c r="D112" s="33" t="s">
        <v>273</v>
      </c>
      <c r="E112" s="33">
        <v>110</v>
      </c>
      <c r="F112" s="33" t="s">
        <v>62</v>
      </c>
      <c r="G112" s="34" t="s">
        <v>266</v>
      </c>
      <c r="H112" s="35" t="s">
        <v>44</v>
      </c>
      <c r="I112" s="42">
        <v>44713</v>
      </c>
      <c r="J112" s="33" t="s">
        <v>46</v>
      </c>
      <c r="K112" s="33"/>
      <c r="L112" s="43"/>
      <c r="M112" s="44" t="str">
        <f t="array" ref="M112">问题编号</f>
        <v/>
      </c>
      <c r="N112" s="44" t="str">
        <f t="array" ref="N112">问题类别</f>
        <v/>
      </c>
      <c r="O112" s="44" t="str">
        <f t="array" ref="O112">问题性质</f>
        <v/>
      </c>
      <c r="P112" s="33"/>
      <c r="Q112" s="33" t="str">
        <f t="array" ref="Q112">所属专业</f>
        <v/>
      </c>
      <c r="R112" s="35"/>
      <c r="S112" s="33" t="str">
        <f t="shared" si="9"/>
        <v/>
      </c>
      <c r="T112" s="33" t="str">
        <f t="shared" si="10"/>
        <v/>
      </c>
      <c r="U112" s="33" t="str">
        <f t="shared" si="11"/>
        <v/>
      </c>
    </row>
    <row r="113" ht="45" spans="1:21">
      <c r="A113" s="32">
        <v>110</v>
      </c>
      <c r="B113" s="33" t="s">
        <v>39</v>
      </c>
      <c r="C113" s="33" t="s">
        <v>274</v>
      </c>
      <c r="D113" s="33" t="s">
        <v>275</v>
      </c>
      <c r="E113" s="33">
        <v>220</v>
      </c>
      <c r="F113" s="33" t="s">
        <v>58</v>
      </c>
      <c r="G113" s="34" t="s">
        <v>158</v>
      </c>
      <c r="H113" s="35" t="s">
        <v>44</v>
      </c>
      <c r="I113" s="42">
        <v>44729</v>
      </c>
      <c r="J113" s="33" t="s">
        <v>46</v>
      </c>
      <c r="K113" s="33"/>
      <c r="L113" s="43"/>
      <c r="M113" s="44" t="str">
        <f t="array" ref="M113">问题编号</f>
        <v/>
      </c>
      <c r="N113" s="44" t="str">
        <f t="array" ref="N113">问题类别</f>
        <v/>
      </c>
      <c r="O113" s="44" t="str">
        <f t="array" ref="O113">问题性质</f>
        <v/>
      </c>
      <c r="P113" s="33"/>
      <c r="Q113" s="33" t="str">
        <f t="array" ref="Q113">所属专业</f>
        <v/>
      </c>
      <c r="R113" s="35"/>
      <c r="S113" s="33" t="str">
        <f t="shared" si="9"/>
        <v/>
      </c>
      <c r="T113" s="33" t="str">
        <f t="shared" si="10"/>
        <v/>
      </c>
      <c r="U113" s="33" t="str">
        <f t="shared" si="11"/>
        <v/>
      </c>
    </row>
    <row r="114" ht="45" spans="1:21">
      <c r="A114" s="32">
        <v>111</v>
      </c>
      <c r="B114" s="33" t="s">
        <v>39</v>
      </c>
      <c r="C114" s="33" t="s">
        <v>274</v>
      </c>
      <c r="D114" s="33" t="s">
        <v>276</v>
      </c>
      <c r="E114" s="33">
        <v>220</v>
      </c>
      <c r="F114" s="33" t="s">
        <v>58</v>
      </c>
      <c r="G114" s="34" t="s">
        <v>158</v>
      </c>
      <c r="H114" s="35" t="s">
        <v>44</v>
      </c>
      <c r="I114" s="42">
        <v>44729</v>
      </c>
      <c r="J114" s="33" t="s">
        <v>46</v>
      </c>
      <c r="K114" s="33"/>
      <c r="L114" s="43"/>
      <c r="M114" s="44" t="str">
        <f t="array" ref="M114">问题编号</f>
        <v/>
      </c>
      <c r="N114" s="44" t="str">
        <f t="array" ref="N114">问题类别</f>
        <v/>
      </c>
      <c r="O114" s="44" t="str">
        <f t="array" ref="O114">问题性质</f>
        <v/>
      </c>
      <c r="P114" s="33"/>
      <c r="Q114" s="33" t="str">
        <f t="array" ref="Q114">所属专业</f>
        <v/>
      </c>
      <c r="R114" s="35"/>
      <c r="S114" s="33" t="str">
        <f t="shared" si="9"/>
        <v/>
      </c>
      <c r="T114" s="33" t="str">
        <f t="shared" si="10"/>
        <v/>
      </c>
      <c r="U114" s="33" t="str">
        <f t="shared" si="11"/>
        <v/>
      </c>
    </row>
    <row r="115" ht="45" spans="1:21">
      <c r="A115" s="32">
        <v>112</v>
      </c>
      <c r="B115" s="33" t="s">
        <v>39</v>
      </c>
      <c r="C115" s="33" t="s">
        <v>274</v>
      </c>
      <c r="D115" s="33" t="s">
        <v>277</v>
      </c>
      <c r="E115" s="33">
        <v>220</v>
      </c>
      <c r="F115" s="33" t="s">
        <v>60</v>
      </c>
      <c r="G115" s="34" t="s">
        <v>158</v>
      </c>
      <c r="H115" s="35" t="s">
        <v>44</v>
      </c>
      <c r="I115" s="42">
        <v>44729</v>
      </c>
      <c r="J115" s="33" t="s">
        <v>46</v>
      </c>
      <c r="K115" s="33"/>
      <c r="L115" s="43"/>
      <c r="M115" s="44" t="str">
        <f t="array" ref="M115">问题编号</f>
        <v/>
      </c>
      <c r="N115" s="44" t="str">
        <f t="array" ref="N115">问题类别</f>
        <v/>
      </c>
      <c r="O115" s="44" t="str">
        <f t="array" ref="O115">问题性质</f>
        <v/>
      </c>
      <c r="P115" s="33"/>
      <c r="Q115" s="33" t="str">
        <f t="array" ref="Q115">所属专业</f>
        <v/>
      </c>
      <c r="R115" s="35"/>
      <c r="S115" s="33" t="str">
        <f t="shared" si="9"/>
        <v/>
      </c>
      <c r="T115" s="33" t="str">
        <f t="shared" si="10"/>
        <v/>
      </c>
      <c r="U115" s="33" t="str">
        <f t="shared" si="11"/>
        <v/>
      </c>
    </row>
    <row r="116" ht="45" spans="1:21">
      <c r="A116" s="32">
        <v>113</v>
      </c>
      <c r="B116" s="33" t="s">
        <v>39</v>
      </c>
      <c r="C116" s="33" t="s">
        <v>274</v>
      </c>
      <c r="D116" s="33" t="s">
        <v>278</v>
      </c>
      <c r="E116" s="33">
        <v>220</v>
      </c>
      <c r="F116" s="33" t="s">
        <v>60</v>
      </c>
      <c r="G116" s="34" t="s">
        <v>158</v>
      </c>
      <c r="H116" s="35" t="s">
        <v>44</v>
      </c>
      <c r="I116" s="42">
        <v>44729</v>
      </c>
      <c r="J116" s="33" t="s">
        <v>46</v>
      </c>
      <c r="K116" s="33"/>
      <c r="L116" s="43"/>
      <c r="M116" s="44" t="str">
        <f t="array" ref="M116">问题编号</f>
        <v/>
      </c>
      <c r="N116" s="44" t="str">
        <f t="array" ref="N116">问题类别</f>
        <v/>
      </c>
      <c r="O116" s="44" t="str">
        <f t="array" ref="O116">问题性质</f>
        <v/>
      </c>
      <c r="P116" s="33"/>
      <c r="Q116" s="33" t="str">
        <f t="array" ref="Q116">所属专业</f>
        <v/>
      </c>
      <c r="R116" s="35"/>
      <c r="S116" s="33" t="str">
        <f t="shared" si="9"/>
        <v/>
      </c>
      <c r="T116" s="33" t="str">
        <f t="shared" si="10"/>
        <v/>
      </c>
      <c r="U116" s="33" t="str">
        <f t="shared" si="11"/>
        <v/>
      </c>
    </row>
    <row r="117" ht="45" spans="1:21">
      <c r="A117" s="32">
        <v>114</v>
      </c>
      <c r="B117" s="33" t="s">
        <v>39</v>
      </c>
      <c r="C117" s="33" t="s">
        <v>279</v>
      </c>
      <c r="D117" s="33" t="s">
        <v>279</v>
      </c>
      <c r="E117" s="33">
        <v>220</v>
      </c>
      <c r="F117" s="33" t="s">
        <v>58</v>
      </c>
      <c r="G117" s="34" t="s">
        <v>64</v>
      </c>
      <c r="H117" s="35" t="s">
        <v>44</v>
      </c>
      <c r="I117" s="42">
        <v>44729</v>
      </c>
      <c r="J117" s="33" t="s">
        <v>46</v>
      </c>
      <c r="K117" s="33"/>
      <c r="L117" s="43"/>
      <c r="M117" s="44" t="str">
        <f t="array" ref="M117">问题编号</f>
        <v/>
      </c>
      <c r="N117" s="44" t="str">
        <f t="array" ref="N117">问题类别</f>
        <v/>
      </c>
      <c r="O117" s="44" t="str">
        <f t="array" ref="O117">问题性质</f>
        <v/>
      </c>
      <c r="P117" s="33"/>
      <c r="Q117" s="33" t="str">
        <f t="array" ref="Q117">所属专业</f>
        <v/>
      </c>
      <c r="R117" s="35"/>
      <c r="S117" s="33" t="str">
        <f t="shared" si="9"/>
        <v/>
      </c>
      <c r="T117" s="33" t="str">
        <f t="shared" si="10"/>
        <v/>
      </c>
      <c r="U117" s="33" t="str">
        <f t="shared" si="11"/>
        <v/>
      </c>
    </row>
    <row r="118" ht="45" spans="1:21">
      <c r="A118" s="32">
        <v>115</v>
      </c>
      <c r="B118" s="33" t="s">
        <v>39</v>
      </c>
      <c r="C118" s="33" t="s">
        <v>280</v>
      </c>
      <c r="D118" s="33" t="s">
        <v>281</v>
      </c>
      <c r="E118" s="33">
        <v>110</v>
      </c>
      <c r="F118" s="33" t="s">
        <v>58</v>
      </c>
      <c r="G118" s="34" t="s">
        <v>64</v>
      </c>
      <c r="H118" s="35" t="s">
        <v>44</v>
      </c>
      <c r="I118" s="42">
        <v>44729</v>
      </c>
      <c r="J118" s="33" t="s">
        <v>46</v>
      </c>
      <c r="K118" s="33"/>
      <c r="L118" s="43"/>
      <c r="M118" s="44" t="str">
        <f t="array" ref="M118">问题编号</f>
        <v/>
      </c>
      <c r="N118" s="44" t="str">
        <f t="array" ref="N118">问题类别</f>
        <v/>
      </c>
      <c r="O118" s="44" t="str">
        <f t="array" ref="O118">问题性质</f>
        <v/>
      </c>
      <c r="P118" s="33"/>
      <c r="Q118" s="33" t="str">
        <f t="array" ref="Q118">所属专业</f>
        <v/>
      </c>
      <c r="R118" s="35"/>
      <c r="S118" s="33" t="str">
        <f t="shared" si="9"/>
        <v/>
      </c>
      <c r="T118" s="33" t="str">
        <f t="shared" si="10"/>
        <v/>
      </c>
      <c r="U118" s="33" t="str">
        <f t="shared" si="11"/>
        <v/>
      </c>
    </row>
    <row r="119" ht="45" spans="1:21">
      <c r="A119" s="32">
        <v>116</v>
      </c>
      <c r="B119" s="33" t="s">
        <v>39</v>
      </c>
      <c r="C119" s="33" t="s">
        <v>282</v>
      </c>
      <c r="D119" s="33" t="s">
        <v>283</v>
      </c>
      <c r="E119" s="33">
        <v>35</v>
      </c>
      <c r="F119" s="33" t="s">
        <v>58</v>
      </c>
      <c r="G119" s="34" t="s">
        <v>284</v>
      </c>
      <c r="H119" s="35" t="s">
        <v>44</v>
      </c>
      <c r="I119" s="42">
        <v>44708</v>
      </c>
      <c r="J119" s="33" t="s">
        <v>46</v>
      </c>
      <c r="K119" s="33"/>
      <c r="L119" s="43"/>
      <c r="M119" s="44" t="str">
        <f t="array" ref="M119">问题编号</f>
        <v/>
      </c>
      <c r="N119" s="44" t="str">
        <f t="array" ref="N119">问题类别</f>
        <v/>
      </c>
      <c r="O119" s="44" t="str">
        <f t="array" ref="O119">问题性质</f>
        <v/>
      </c>
      <c r="P119" s="33"/>
      <c r="Q119" s="33" t="str">
        <f t="array" ref="Q119">所属专业</f>
        <v/>
      </c>
      <c r="R119" s="35"/>
      <c r="S119" s="33" t="str">
        <f t="shared" si="9"/>
        <v/>
      </c>
      <c r="T119" s="33" t="str">
        <f t="shared" si="10"/>
        <v/>
      </c>
      <c r="U119" s="33" t="str">
        <f t="shared" si="11"/>
        <v/>
      </c>
    </row>
    <row r="120" ht="49.5" spans="1:21">
      <c r="A120" s="32">
        <v>117</v>
      </c>
      <c r="B120" s="30" t="s">
        <v>231</v>
      </c>
      <c r="C120" s="31" t="s">
        <v>285</v>
      </c>
      <c r="D120" s="22" t="s">
        <v>286</v>
      </c>
      <c r="E120" s="30">
        <v>35</v>
      </c>
      <c r="F120" s="22" t="s">
        <v>58</v>
      </c>
      <c r="G120" s="22" t="s">
        <v>192</v>
      </c>
      <c r="H120" s="22" t="s">
        <v>287</v>
      </c>
      <c r="I120" s="38">
        <v>44725</v>
      </c>
      <c r="J120" s="22" t="s">
        <v>46</v>
      </c>
      <c r="K120" s="22"/>
      <c r="L120" s="30"/>
      <c r="M120" s="39"/>
      <c r="N120" s="39"/>
      <c r="O120" s="39"/>
      <c r="P120" s="22"/>
      <c r="Q120" s="30"/>
      <c r="R120" s="30"/>
      <c r="S120" s="30"/>
      <c r="T120" s="30"/>
      <c r="U120" s="30"/>
    </row>
    <row r="121" ht="49.5" spans="1:21">
      <c r="A121" s="32">
        <v>118</v>
      </c>
      <c r="B121" s="30" t="s">
        <v>231</v>
      </c>
      <c r="C121" s="31" t="s">
        <v>285</v>
      </c>
      <c r="D121" s="22" t="s">
        <v>288</v>
      </c>
      <c r="E121" s="30">
        <v>35</v>
      </c>
      <c r="F121" s="22" t="s">
        <v>58</v>
      </c>
      <c r="G121" s="22" t="s">
        <v>192</v>
      </c>
      <c r="H121" s="22" t="s">
        <v>287</v>
      </c>
      <c r="I121" s="38">
        <v>44725</v>
      </c>
      <c r="J121" s="22" t="s">
        <v>46</v>
      </c>
      <c r="K121" s="22"/>
      <c r="L121" s="30"/>
      <c r="M121" s="39"/>
      <c r="N121" s="39"/>
      <c r="O121" s="39"/>
      <c r="P121" s="22"/>
      <c r="Q121" s="30"/>
      <c r="R121" s="30"/>
      <c r="S121" s="30"/>
      <c r="T121" s="30"/>
      <c r="U121" s="30"/>
    </row>
    <row r="122" ht="37.5" spans="1:21">
      <c r="A122" s="32">
        <v>119</v>
      </c>
      <c r="B122" s="30" t="s">
        <v>231</v>
      </c>
      <c r="C122" s="31" t="s">
        <v>285</v>
      </c>
      <c r="D122" s="22" t="s">
        <v>289</v>
      </c>
      <c r="E122" s="30">
        <v>35</v>
      </c>
      <c r="F122" s="22" t="s">
        <v>60</v>
      </c>
      <c r="G122" s="22" t="s">
        <v>192</v>
      </c>
      <c r="H122" s="22" t="s">
        <v>287</v>
      </c>
      <c r="I122" s="38">
        <v>44725</v>
      </c>
      <c r="J122" s="22" t="s">
        <v>46</v>
      </c>
      <c r="K122" s="22"/>
      <c r="L122" s="22"/>
      <c r="M122" s="39"/>
      <c r="N122" s="27"/>
      <c r="O122" s="27"/>
      <c r="P122" s="22"/>
      <c r="Q122" s="22"/>
      <c r="R122" s="22"/>
      <c r="S122" s="30"/>
      <c r="T122" s="22"/>
      <c r="U122" s="22"/>
    </row>
    <row r="123" ht="37.5" spans="1:21">
      <c r="A123" s="32">
        <v>120</v>
      </c>
      <c r="B123" s="30" t="s">
        <v>231</v>
      </c>
      <c r="C123" s="31" t="s">
        <v>285</v>
      </c>
      <c r="D123" s="22" t="s">
        <v>290</v>
      </c>
      <c r="E123" s="30">
        <v>35</v>
      </c>
      <c r="F123" s="22" t="s">
        <v>62</v>
      </c>
      <c r="G123" s="22" t="s">
        <v>192</v>
      </c>
      <c r="H123" s="22" t="s">
        <v>287</v>
      </c>
      <c r="I123" s="38">
        <v>44725</v>
      </c>
      <c r="J123" s="22" t="s">
        <v>46</v>
      </c>
      <c r="K123" s="22"/>
      <c r="L123" s="30"/>
      <c r="M123" s="39"/>
      <c r="N123" s="39"/>
      <c r="O123" s="39"/>
      <c r="P123" s="22"/>
      <c r="Q123" s="30"/>
      <c r="R123" s="30"/>
      <c r="S123" s="30"/>
      <c r="T123" s="30"/>
      <c r="U123" s="30"/>
    </row>
    <row r="124" ht="61.5" spans="1:21">
      <c r="A124" s="32">
        <v>121</v>
      </c>
      <c r="B124" s="30" t="s">
        <v>231</v>
      </c>
      <c r="C124" s="22" t="s">
        <v>291</v>
      </c>
      <c r="D124" s="22" t="s">
        <v>292</v>
      </c>
      <c r="E124" s="30">
        <v>35</v>
      </c>
      <c r="F124" s="22" t="s">
        <v>58</v>
      </c>
      <c r="G124" s="22" t="s">
        <v>186</v>
      </c>
      <c r="H124" s="22" t="s">
        <v>287</v>
      </c>
      <c r="I124" s="38">
        <v>44725</v>
      </c>
      <c r="J124" s="22" t="s">
        <v>46</v>
      </c>
      <c r="K124" s="22"/>
      <c r="L124" s="30"/>
      <c r="M124" s="39"/>
      <c r="N124" s="39"/>
      <c r="O124" s="39"/>
      <c r="P124" s="22"/>
      <c r="Q124" s="30"/>
      <c r="R124" s="30"/>
      <c r="S124" s="30"/>
      <c r="T124" s="30"/>
      <c r="U124" s="30"/>
    </row>
    <row r="125" ht="61.5" spans="1:21">
      <c r="A125" s="32">
        <v>122</v>
      </c>
      <c r="B125" s="30" t="s">
        <v>231</v>
      </c>
      <c r="C125" s="22" t="s">
        <v>291</v>
      </c>
      <c r="D125" s="22" t="s">
        <v>293</v>
      </c>
      <c r="E125" s="30">
        <v>35</v>
      </c>
      <c r="F125" s="22" t="s">
        <v>58</v>
      </c>
      <c r="G125" s="22" t="s">
        <v>186</v>
      </c>
      <c r="H125" s="22" t="s">
        <v>287</v>
      </c>
      <c r="I125" s="38">
        <v>44725</v>
      </c>
      <c r="J125" s="22" t="s">
        <v>46</v>
      </c>
      <c r="K125" s="22"/>
      <c r="L125" s="30"/>
      <c r="M125" s="39"/>
      <c r="N125" s="39"/>
      <c r="O125" s="39"/>
      <c r="P125" s="22"/>
      <c r="Q125" s="30"/>
      <c r="R125" s="30"/>
      <c r="S125" s="30"/>
      <c r="T125" s="30"/>
      <c r="U125" s="30"/>
    </row>
    <row r="126" ht="48.75" spans="1:21">
      <c r="A126" s="32">
        <v>123</v>
      </c>
      <c r="B126" s="30" t="s">
        <v>231</v>
      </c>
      <c r="C126" s="22" t="s">
        <v>291</v>
      </c>
      <c r="D126" s="22" t="s">
        <v>294</v>
      </c>
      <c r="E126" s="30">
        <v>35</v>
      </c>
      <c r="F126" s="22" t="s">
        <v>60</v>
      </c>
      <c r="G126" s="22" t="s">
        <v>186</v>
      </c>
      <c r="H126" s="22" t="s">
        <v>287</v>
      </c>
      <c r="I126" s="38">
        <v>44725</v>
      </c>
      <c r="J126" s="22" t="s">
        <v>46</v>
      </c>
      <c r="K126" s="22"/>
      <c r="L126" s="22"/>
      <c r="M126" s="39"/>
      <c r="N126" s="27"/>
      <c r="O126" s="27"/>
      <c r="P126" s="22"/>
      <c r="Q126" s="22"/>
      <c r="R126" s="22"/>
      <c r="S126" s="22"/>
      <c r="T126" s="22"/>
      <c r="U126" s="22"/>
    </row>
    <row r="127" ht="60" spans="1:21">
      <c r="A127" s="32">
        <v>124</v>
      </c>
      <c r="B127" s="30" t="s">
        <v>231</v>
      </c>
      <c r="C127" s="22" t="s">
        <v>291</v>
      </c>
      <c r="D127" s="22" t="s">
        <v>295</v>
      </c>
      <c r="E127" s="30">
        <v>35</v>
      </c>
      <c r="F127" s="22" t="s">
        <v>62</v>
      </c>
      <c r="G127" s="22" t="s">
        <v>186</v>
      </c>
      <c r="H127" s="22" t="s">
        <v>287</v>
      </c>
      <c r="I127" s="38">
        <v>44725</v>
      </c>
      <c r="J127" s="22" t="s">
        <v>45</v>
      </c>
      <c r="K127" s="22" t="s">
        <v>46</v>
      </c>
      <c r="L127" s="22" t="s">
        <v>296</v>
      </c>
      <c r="M127" s="39"/>
      <c r="N127" s="27" t="s">
        <v>49</v>
      </c>
      <c r="O127" s="27" t="s">
        <v>50</v>
      </c>
      <c r="P127" s="22" t="s">
        <v>234</v>
      </c>
      <c r="Q127" s="22" t="s">
        <v>255</v>
      </c>
      <c r="R127" s="22" t="s">
        <v>53</v>
      </c>
      <c r="S127" s="22" t="s">
        <v>297</v>
      </c>
      <c r="T127" s="22" t="s">
        <v>298</v>
      </c>
      <c r="U127" s="22" t="s">
        <v>299</v>
      </c>
    </row>
    <row r="128" ht="61.5" spans="1:21">
      <c r="A128" s="32">
        <v>125</v>
      </c>
      <c r="B128" s="30" t="s">
        <v>231</v>
      </c>
      <c r="C128" s="31" t="s">
        <v>300</v>
      </c>
      <c r="D128" s="31" t="s">
        <v>300</v>
      </c>
      <c r="E128" s="30">
        <v>35</v>
      </c>
      <c r="F128" s="22" t="s">
        <v>60</v>
      </c>
      <c r="G128" s="22" t="s">
        <v>152</v>
      </c>
      <c r="H128" s="22" t="s">
        <v>158</v>
      </c>
      <c r="I128" s="38">
        <v>44722</v>
      </c>
      <c r="J128" s="22" t="s">
        <v>46</v>
      </c>
      <c r="K128" s="22"/>
      <c r="L128" s="22"/>
      <c r="M128" s="39"/>
      <c r="N128" s="27"/>
      <c r="O128" s="27"/>
      <c r="P128" s="22"/>
      <c r="Q128" s="22"/>
      <c r="R128" s="22"/>
      <c r="S128" s="22"/>
      <c r="T128" s="22"/>
      <c r="U128" s="22"/>
    </row>
    <row r="129" ht="61.5" spans="1:21">
      <c r="A129" s="32">
        <v>126</v>
      </c>
      <c r="B129" s="30" t="s">
        <v>231</v>
      </c>
      <c r="C129" s="31" t="s">
        <v>301</v>
      </c>
      <c r="D129" s="31" t="s">
        <v>301</v>
      </c>
      <c r="E129" s="30">
        <v>35</v>
      </c>
      <c r="F129" s="22" t="s">
        <v>60</v>
      </c>
      <c r="G129" s="22" t="s">
        <v>152</v>
      </c>
      <c r="H129" s="22" t="s">
        <v>158</v>
      </c>
      <c r="I129" s="38">
        <v>44722</v>
      </c>
      <c r="J129" s="22" t="s">
        <v>45</v>
      </c>
      <c r="K129" s="22" t="s">
        <v>46</v>
      </c>
      <c r="L129" s="22" t="s">
        <v>302</v>
      </c>
      <c r="M129" s="39"/>
      <c r="N129" s="27" t="s">
        <v>49</v>
      </c>
      <c r="O129" s="27" t="s">
        <v>50</v>
      </c>
      <c r="P129" s="22" t="s">
        <v>234</v>
      </c>
      <c r="Q129" s="22" t="s">
        <v>255</v>
      </c>
      <c r="R129" s="22" t="s">
        <v>53</v>
      </c>
      <c r="S129" s="22" t="s">
        <v>302</v>
      </c>
      <c r="T129" s="22" t="s">
        <v>303</v>
      </c>
      <c r="U129" s="22" t="s">
        <v>304</v>
      </c>
    </row>
    <row r="130" ht="84.75" spans="1:21">
      <c r="A130" s="32">
        <v>127</v>
      </c>
      <c r="B130" s="30" t="s">
        <v>231</v>
      </c>
      <c r="C130" s="31" t="s">
        <v>305</v>
      </c>
      <c r="D130" s="22" t="s">
        <v>306</v>
      </c>
      <c r="E130" s="30">
        <v>220</v>
      </c>
      <c r="F130" s="22" t="s">
        <v>42</v>
      </c>
      <c r="G130" s="22" t="s">
        <v>287</v>
      </c>
      <c r="H130" s="22" t="s">
        <v>64</v>
      </c>
      <c r="I130" s="51">
        <v>44713</v>
      </c>
      <c r="J130" s="22" t="s">
        <v>45</v>
      </c>
      <c r="K130" s="22" t="s">
        <v>46</v>
      </c>
      <c r="L130" s="22" t="s">
        <v>307</v>
      </c>
      <c r="M130" s="39"/>
      <c r="N130" s="27" t="s">
        <v>49</v>
      </c>
      <c r="O130" s="27" t="s">
        <v>50</v>
      </c>
      <c r="P130" s="22" t="s">
        <v>234</v>
      </c>
      <c r="Q130" s="22" t="s">
        <v>235</v>
      </c>
      <c r="R130" s="22" t="s">
        <v>53</v>
      </c>
      <c r="S130" s="22" t="s">
        <v>308</v>
      </c>
      <c r="T130" s="22" t="s">
        <v>237</v>
      </c>
      <c r="U130" s="22" t="s">
        <v>309</v>
      </c>
    </row>
    <row r="131" ht="49.5" spans="1:21">
      <c r="A131" s="32">
        <v>128</v>
      </c>
      <c r="B131" s="45" t="s">
        <v>231</v>
      </c>
      <c r="C131" s="46" t="s">
        <v>310</v>
      </c>
      <c r="D131" s="47" t="s">
        <v>311</v>
      </c>
      <c r="E131" s="45">
        <v>220</v>
      </c>
      <c r="F131" s="47" t="s">
        <v>60</v>
      </c>
      <c r="G131" s="47" t="s">
        <v>287</v>
      </c>
      <c r="H131" s="47" t="s">
        <v>64</v>
      </c>
      <c r="I131" s="52">
        <v>44722</v>
      </c>
      <c r="J131" s="47" t="s">
        <v>46</v>
      </c>
      <c r="K131" s="47"/>
      <c r="L131" s="47"/>
      <c r="M131" s="53"/>
      <c r="N131" s="54"/>
      <c r="O131" s="54"/>
      <c r="P131" s="47"/>
      <c r="Q131" s="47"/>
      <c r="R131" s="47"/>
      <c r="S131" s="45"/>
      <c r="T131" s="46"/>
      <c r="U131" s="47"/>
    </row>
    <row r="132" ht="36.75" spans="1:21">
      <c r="A132" s="32">
        <v>129</v>
      </c>
      <c r="B132" s="30" t="s">
        <v>231</v>
      </c>
      <c r="C132" s="31" t="s">
        <v>312</v>
      </c>
      <c r="D132" s="22" t="s">
        <v>313</v>
      </c>
      <c r="E132" s="30">
        <v>220</v>
      </c>
      <c r="F132" s="22" t="s">
        <v>42</v>
      </c>
      <c r="G132" s="22" t="s">
        <v>122</v>
      </c>
      <c r="H132" s="22" t="s">
        <v>64</v>
      </c>
      <c r="I132" s="51">
        <v>44713</v>
      </c>
      <c r="J132" s="22" t="s">
        <v>46</v>
      </c>
      <c r="K132" s="22"/>
      <c r="L132" s="22"/>
      <c r="M132" s="39"/>
      <c r="N132" s="27"/>
      <c r="O132" s="27"/>
      <c r="P132" s="22"/>
      <c r="Q132" s="22"/>
      <c r="R132" s="22"/>
      <c r="S132" s="22"/>
      <c r="T132" s="22"/>
      <c r="U132" s="22"/>
    </row>
    <row r="133" ht="49.5" spans="1:21">
      <c r="A133" s="32">
        <v>130</v>
      </c>
      <c r="B133" s="45" t="s">
        <v>231</v>
      </c>
      <c r="C133" s="46" t="s">
        <v>312</v>
      </c>
      <c r="D133" s="47" t="s">
        <v>314</v>
      </c>
      <c r="E133" s="45">
        <v>220</v>
      </c>
      <c r="F133" s="47" t="s">
        <v>60</v>
      </c>
      <c r="G133" s="47" t="s">
        <v>122</v>
      </c>
      <c r="H133" s="47" t="s">
        <v>64</v>
      </c>
      <c r="I133" s="52">
        <v>44722</v>
      </c>
      <c r="J133" s="47" t="s">
        <v>46</v>
      </c>
      <c r="K133" s="47"/>
      <c r="L133" s="47"/>
      <c r="M133" s="53"/>
      <c r="N133" s="54"/>
      <c r="O133" s="54"/>
      <c r="P133" s="47"/>
      <c r="Q133" s="47"/>
      <c r="R133" s="47"/>
      <c r="S133" s="47"/>
      <c r="T133" s="46"/>
      <c r="U133" s="47"/>
    </row>
    <row r="134" ht="62.25" spans="1:21">
      <c r="A134" s="32">
        <v>131</v>
      </c>
      <c r="B134" s="45" t="s">
        <v>231</v>
      </c>
      <c r="C134" s="46" t="s">
        <v>312</v>
      </c>
      <c r="D134" s="47" t="s">
        <v>315</v>
      </c>
      <c r="E134" s="45">
        <v>220</v>
      </c>
      <c r="F134" s="47" t="s">
        <v>60</v>
      </c>
      <c r="G134" s="47" t="s">
        <v>122</v>
      </c>
      <c r="H134" s="47" t="s">
        <v>64</v>
      </c>
      <c r="I134" s="52">
        <v>44722</v>
      </c>
      <c r="J134" s="47" t="s">
        <v>46</v>
      </c>
      <c r="K134" s="47"/>
      <c r="L134" s="47"/>
      <c r="M134" s="53"/>
      <c r="N134" s="54"/>
      <c r="O134" s="54"/>
      <c r="P134" s="47"/>
      <c r="Q134" s="47"/>
      <c r="R134" s="47"/>
      <c r="S134" s="47"/>
      <c r="T134" s="46"/>
      <c r="U134" s="47"/>
    </row>
    <row r="135" ht="36" spans="1:21">
      <c r="A135" s="32">
        <v>132</v>
      </c>
      <c r="B135" s="30" t="s">
        <v>231</v>
      </c>
      <c r="C135" s="22" t="s">
        <v>316</v>
      </c>
      <c r="D135" s="22" t="s">
        <v>224</v>
      </c>
      <c r="E135" s="30">
        <v>110</v>
      </c>
      <c r="F135" s="22" t="s">
        <v>42</v>
      </c>
      <c r="G135" s="22" t="s">
        <v>186</v>
      </c>
      <c r="H135" s="22" t="s">
        <v>64</v>
      </c>
      <c r="I135" s="51">
        <v>44713</v>
      </c>
      <c r="J135" s="22" t="s">
        <v>46</v>
      </c>
      <c r="K135" s="22"/>
      <c r="L135" s="22"/>
      <c r="M135" s="39"/>
      <c r="N135" s="27"/>
      <c r="O135" s="27"/>
      <c r="P135" s="22"/>
      <c r="Q135" s="22"/>
      <c r="R135" s="22"/>
      <c r="S135" s="22"/>
      <c r="T135" s="22"/>
      <c r="U135" s="22"/>
    </row>
    <row r="136" ht="37.5" spans="1:21">
      <c r="A136" s="32">
        <v>133</v>
      </c>
      <c r="B136" s="30" t="s">
        <v>231</v>
      </c>
      <c r="C136" s="31" t="s">
        <v>317</v>
      </c>
      <c r="D136" s="22" t="s">
        <v>318</v>
      </c>
      <c r="E136" s="30">
        <v>110</v>
      </c>
      <c r="F136" s="22" t="s">
        <v>60</v>
      </c>
      <c r="G136" s="22" t="s">
        <v>186</v>
      </c>
      <c r="H136" s="22" t="s">
        <v>64</v>
      </c>
      <c r="I136" s="38">
        <v>44722</v>
      </c>
      <c r="J136" s="22" t="s">
        <v>46</v>
      </c>
      <c r="K136" s="22"/>
      <c r="L136" s="22"/>
      <c r="M136" s="39"/>
      <c r="N136" s="27"/>
      <c r="O136" s="27"/>
      <c r="P136" s="22"/>
      <c r="Q136" s="22"/>
      <c r="R136" s="22"/>
      <c r="S136" s="30"/>
      <c r="T136" s="31"/>
      <c r="U136" s="22"/>
    </row>
    <row r="137" ht="72" spans="1:21">
      <c r="A137" s="32">
        <v>134</v>
      </c>
      <c r="B137" s="45" t="s">
        <v>231</v>
      </c>
      <c r="C137" s="46" t="s">
        <v>319</v>
      </c>
      <c r="D137" s="47" t="s">
        <v>320</v>
      </c>
      <c r="E137" s="45">
        <v>220</v>
      </c>
      <c r="F137" s="47" t="s">
        <v>58</v>
      </c>
      <c r="G137" s="47" t="s">
        <v>287</v>
      </c>
      <c r="H137" s="47" t="s">
        <v>64</v>
      </c>
      <c r="I137" s="52">
        <v>44722</v>
      </c>
      <c r="J137" s="47" t="s">
        <v>45</v>
      </c>
      <c r="K137" s="47" t="s">
        <v>46</v>
      </c>
      <c r="L137" s="47" t="s">
        <v>321</v>
      </c>
      <c r="M137" s="53"/>
      <c r="N137" s="54" t="s">
        <v>49</v>
      </c>
      <c r="O137" s="54" t="s">
        <v>50</v>
      </c>
      <c r="P137" s="47" t="s">
        <v>234</v>
      </c>
      <c r="Q137" s="47" t="s">
        <v>255</v>
      </c>
      <c r="R137" s="47" t="s">
        <v>53</v>
      </c>
      <c r="S137" s="47" t="s">
        <v>322</v>
      </c>
      <c r="T137" s="46" t="s">
        <v>49</v>
      </c>
      <c r="U137" s="47" t="s">
        <v>323</v>
      </c>
    </row>
    <row r="138" ht="48" spans="1:21">
      <c r="A138" s="32">
        <v>135</v>
      </c>
      <c r="B138" s="30" t="s">
        <v>231</v>
      </c>
      <c r="C138" s="22" t="s">
        <v>324</v>
      </c>
      <c r="D138" s="22" t="s">
        <v>209</v>
      </c>
      <c r="E138" s="30">
        <v>220</v>
      </c>
      <c r="F138" s="22" t="s">
        <v>60</v>
      </c>
      <c r="G138" s="22" t="s">
        <v>158</v>
      </c>
      <c r="H138" s="22" t="s">
        <v>122</v>
      </c>
      <c r="I138" s="41">
        <v>44727</v>
      </c>
      <c r="J138" s="22" t="s">
        <v>46</v>
      </c>
      <c r="K138" s="22"/>
      <c r="L138" s="22"/>
      <c r="M138" s="39"/>
      <c r="N138" s="27"/>
      <c r="O138" s="22"/>
      <c r="P138" s="22"/>
      <c r="Q138" s="22"/>
      <c r="R138" s="22"/>
      <c r="S138" s="22"/>
      <c r="T138" s="22"/>
      <c r="U138" s="22"/>
    </row>
    <row r="139" ht="60" spans="1:21">
      <c r="A139" s="32">
        <v>136</v>
      </c>
      <c r="B139" s="30" t="s">
        <v>231</v>
      </c>
      <c r="C139" s="22" t="s">
        <v>324</v>
      </c>
      <c r="D139" s="22" t="s">
        <v>213</v>
      </c>
      <c r="E139" s="30">
        <v>220</v>
      </c>
      <c r="F139" s="22" t="s">
        <v>60</v>
      </c>
      <c r="G139" s="22" t="s">
        <v>158</v>
      </c>
      <c r="H139" s="22" t="s">
        <v>122</v>
      </c>
      <c r="I139" s="41">
        <v>44727</v>
      </c>
      <c r="J139" s="22" t="s">
        <v>46</v>
      </c>
      <c r="K139" s="22"/>
      <c r="L139" s="22"/>
      <c r="M139" s="39"/>
      <c r="N139" s="27"/>
      <c r="O139" s="22"/>
      <c r="P139" s="22"/>
      <c r="Q139" s="22"/>
      <c r="R139" s="22"/>
      <c r="S139" s="22"/>
      <c r="T139" s="22"/>
      <c r="U139" s="22"/>
    </row>
    <row r="140" ht="48" spans="1:21">
      <c r="A140" s="32">
        <v>137</v>
      </c>
      <c r="B140" s="30" t="s">
        <v>231</v>
      </c>
      <c r="C140" s="22" t="s">
        <v>325</v>
      </c>
      <c r="D140" s="22" t="s">
        <v>326</v>
      </c>
      <c r="E140" s="30">
        <v>110</v>
      </c>
      <c r="F140" s="22" t="s">
        <v>42</v>
      </c>
      <c r="G140" s="48" t="s">
        <v>64</v>
      </c>
      <c r="H140" s="22" t="s">
        <v>122</v>
      </c>
      <c r="I140" s="41">
        <v>44682</v>
      </c>
      <c r="J140" s="22" t="s">
        <v>46</v>
      </c>
      <c r="K140" s="22" t="s">
        <v>46</v>
      </c>
      <c r="L140" s="22" t="s">
        <v>327</v>
      </c>
      <c r="M140" s="39"/>
      <c r="N140" s="27" t="s">
        <v>49</v>
      </c>
      <c r="O140" s="22" t="s">
        <v>50</v>
      </c>
      <c r="P140" s="22" t="s">
        <v>234</v>
      </c>
      <c r="Q140" s="22" t="s">
        <v>52</v>
      </c>
      <c r="R140" s="22" t="s">
        <v>53</v>
      </c>
      <c r="S140" s="22" t="s">
        <v>327</v>
      </c>
      <c r="T140" s="22" t="s">
        <v>257</v>
      </c>
      <c r="U140" s="22" t="s">
        <v>328</v>
      </c>
    </row>
    <row r="141" ht="72" spans="1:21">
      <c r="A141" s="32">
        <v>138</v>
      </c>
      <c r="B141" s="30" t="s">
        <v>231</v>
      </c>
      <c r="C141" s="22" t="s">
        <v>325</v>
      </c>
      <c r="D141" s="22" t="s">
        <v>130</v>
      </c>
      <c r="E141" s="30">
        <v>110</v>
      </c>
      <c r="F141" s="22" t="s">
        <v>60</v>
      </c>
      <c r="G141" s="31" t="s">
        <v>64</v>
      </c>
      <c r="H141" s="22" t="s">
        <v>122</v>
      </c>
      <c r="I141" s="41">
        <v>44682</v>
      </c>
      <c r="J141" s="22" t="s">
        <v>46</v>
      </c>
      <c r="K141" s="22"/>
      <c r="L141" s="30"/>
      <c r="M141" s="39"/>
      <c r="N141" s="39"/>
      <c r="O141" s="39"/>
      <c r="P141" s="30"/>
      <c r="Q141" s="30"/>
      <c r="R141" s="30"/>
      <c r="S141" s="30"/>
      <c r="T141" s="30"/>
      <c r="U141" s="30"/>
    </row>
    <row r="142" ht="72" spans="1:21">
      <c r="A142" s="32">
        <v>139</v>
      </c>
      <c r="B142" s="30" t="s">
        <v>231</v>
      </c>
      <c r="C142" s="22" t="s">
        <v>325</v>
      </c>
      <c r="D142" s="22" t="s">
        <v>131</v>
      </c>
      <c r="E142" s="30">
        <v>110</v>
      </c>
      <c r="F142" s="22" t="s">
        <v>62</v>
      </c>
      <c r="G142" s="31" t="s">
        <v>64</v>
      </c>
      <c r="H142" s="22" t="s">
        <v>122</v>
      </c>
      <c r="I142" s="41">
        <v>44682</v>
      </c>
      <c r="J142" s="22" t="s">
        <v>46</v>
      </c>
      <c r="K142" s="22"/>
      <c r="L142" s="22"/>
      <c r="M142" s="39"/>
      <c r="N142" s="27"/>
      <c r="O142" s="22"/>
      <c r="P142" s="22"/>
      <c r="Q142" s="22"/>
      <c r="R142" s="22"/>
      <c r="S142" s="22"/>
      <c r="T142" s="22"/>
      <c r="U142" s="22"/>
    </row>
    <row r="143" ht="84" spans="1:21">
      <c r="A143" s="32">
        <v>140</v>
      </c>
      <c r="B143" s="45" t="s">
        <v>231</v>
      </c>
      <c r="C143" s="22" t="s">
        <v>329</v>
      </c>
      <c r="D143" s="22" t="s">
        <v>330</v>
      </c>
      <c r="E143" s="49">
        <v>110</v>
      </c>
      <c r="F143" s="49" t="s">
        <v>42</v>
      </c>
      <c r="G143" s="31" t="s">
        <v>133</v>
      </c>
      <c r="H143" s="31" t="s">
        <v>44</v>
      </c>
      <c r="I143" s="55">
        <v>44749</v>
      </c>
      <c r="J143" s="49" t="s">
        <v>45</v>
      </c>
      <c r="K143" s="49" t="s">
        <v>46</v>
      </c>
      <c r="L143" s="22" t="s">
        <v>331</v>
      </c>
      <c r="M143" s="56" t="str">
        <f t="array" ref="M143">问题编号</f>
        <v/>
      </c>
      <c r="N143" s="27" t="s">
        <v>49</v>
      </c>
      <c r="O143" s="56">
        <f>O142</f>
        <v>0</v>
      </c>
      <c r="P143" s="49" t="s">
        <v>51</v>
      </c>
      <c r="Q143" s="49" t="s">
        <v>235</v>
      </c>
      <c r="R143" s="58" t="s">
        <v>53</v>
      </c>
      <c r="S143" s="22" t="s">
        <v>332</v>
      </c>
      <c r="T143" s="22" t="s">
        <v>49</v>
      </c>
      <c r="U143" s="22" t="s">
        <v>333</v>
      </c>
    </row>
    <row r="144" ht="60" spans="1:21">
      <c r="A144" s="32">
        <v>141</v>
      </c>
      <c r="B144" s="45" t="s">
        <v>231</v>
      </c>
      <c r="C144" s="22" t="s">
        <v>329</v>
      </c>
      <c r="D144" s="22" t="s">
        <v>334</v>
      </c>
      <c r="E144" s="49">
        <v>110</v>
      </c>
      <c r="F144" s="49" t="s">
        <v>60</v>
      </c>
      <c r="G144" s="31" t="s">
        <v>133</v>
      </c>
      <c r="H144" s="31" t="s">
        <v>44</v>
      </c>
      <c r="I144" s="55">
        <v>44749</v>
      </c>
      <c r="J144" s="49" t="s">
        <v>46</v>
      </c>
      <c r="K144" s="49"/>
      <c r="L144" s="57"/>
      <c r="M144" s="56" t="str">
        <f t="array" ref="M144">问题编号</f>
        <v/>
      </c>
      <c r="N144" s="56" t="str">
        <f t="array" ref="N144">问题类别</f>
        <v/>
      </c>
      <c r="O144" s="56" t="str">
        <f t="array" ref="O144">问题性质</f>
        <v/>
      </c>
      <c r="P144" s="49"/>
      <c r="Q144" s="49" t="str">
        <f t="array" ref="Q144">所属专业</f>
        <v/>
      </c>
      <c r="R144" s="58"/>
      <c r="S144" s="49" t="str">
        <f t="shared" ref="S144:S158" si="12">IF(K144="是","/","")</f>
        <v/>
      </c>
      <c r="T144" s="49" t="str">
        <f t="shared" ref="T144:T158" si="13">IF(K144="是","/","")</f>
        <v/>
      </c>
      <c r="U144" s="49" t="str">
        <f t="shared" ref="U144:U158" si="14">IF(K144="是","/","")</f>
        <v/>
      </c>
    </row>
    <row r="145" ht="60" spans="1:21">
      <c r="A145" s="32">
        <v>142</v>
      </c>
      <c r="B145" s="30" t="s">
        <v>231</v>
      </c>
      <c r="C145" s="22" t="s">
        <v>329</v>
      </c>
      <c r="D145" s="22" t="s">
        <v>335</v>
      </c>
      <c r="E145" s="49">
        <v>110</v>
      </c>
      <c r="F145" s="49" t="s">
        <v>62</v>
      </c>
      <c r="G145" s="31" t="s">
        <v>133</v>
      </c>
      <c r="H145" s="22" t="s">
        <v>44</v>
      </c>
      <c r="I145" s="55">
        <v>44749</v>
      </c>
      <c r="J145" s="49" t="s">
        <v>46</v>
      </c>
      <c r="K145" s="49"/>
      <c r="L145" s="57"/>
      <c r="M145" s="56" t="str">
        <f t="array" ref="M145">问题编号</f>
        <v/>
      </c>
      <c r="N145" s="56" t="str">
        <f t="array" ref="N145">问题类别</f>
        <v/>
      </c>
      <c r="O145" s="56" t="str">
        <f t="array" ref="O145">问题性质</f>
        <v/>
      </c>
      <c r="P145" s="49"/>
      <c r="Q145" s="49" t="str">
        <f t="array" ref="Q145">所属专业</f>
        <v/>
      </c>
      <c r="R145" s="58"/>
      <c r="S145" s="49" t="str">
        <f t="shared" si="12"/>
        <v/>
      </c>
      <c r="T145" s="49" t="str">
        <f t="shared" si="13"/>
        <v/>
      </c>
      <c r="U145" s="49" t="str">
        <f t="shared" si="14"/>
        <v/>
      </c>
    </row>
    <row r="146" ht="72" spans="1:21">
      <c r="A146" s="32">
        <v>143</v>
      </c>
      <c r="B146" s="30" t="s">
        <v>231</v>
      </c>
      <c r="C146" s="22" t="s">
        <v>336</v>
      </c>
      <c r="D146" s="22" t="s">
        <v>337</v>
      </c>
      <c r="E146" s="49">
        <v>110</v>
      </c>
      <c r="F146" s="49" t="s">
        <v>60</v>
      </c>
      <c r="G146" s="34" t="s">
        <v>158</v>
      </c>
      <c r="H146" s="22" t="s">
        <v>44</v>
      </c>
      <c r="I146" s="55">
        <v>44742</v>
      </c>
      <c r="J146" s="49" t="s">
        <v>46</v>
      </c>
      <c r="K146" s="49"/>
      <c r="L146" s="57"/>
      <c r="M146" s="56" t="str">
        <f t="array" ref="M146">问题编号</f>
        <v/>
      </c>
      <c r="N146" s="56" t="str">
        <f t="array" ref="N146">问题类别</f>
        <v/>
      </c>
      <c r="O146" s="56" t="str">
        <f t="array" ref="O146">问题性质</f>
        <v/>
      </c>
      <c r="P146" s="49"/>
      <c r="Q146" s="49" t="str">
        <f t="array" ref="Q146">所属专业</f>
        <v/>
      </c>
      <c r="R146" s="58"/>
      <c r="S146" s="49" t="str">
        <f t="shared" si="12"/>
        <v/>
      </c>
      <c r="T146" s="49" t="str">
        <f t="shared" si="13"/>
        <v/>
      </c>
      <c r="U146" s="49" t="str">
        <f t="shared" si="14"/>
        <v/>
      </c>
    </row>
    <row r="147" ht="72" spans="1:21">
      <c r="A147" s="32">
        <v>144</v>
      </c>
      <c r="B147" s="45" t="s">
        <v>231</v>
      </c>
      <c r="C147" s="22" t="s">
        <v>336</v>
      </c>
      <c r="D147" s="22" t="s">
        <v>338</v>
      </c>
      <c r="E147" s="22">
        <v>110</v>
      </c>
      <c r="F147" s="49" t="s">
        <v>62</v>
      </c>
      <c r="G147" s="34" t="s">
        <v>158</v>
      </c>
      <c r="H147" s="22" t="s">
        <v>44</v>
      </c>
      <c r="I147" s="55">
        <v>44742</v>
      </c>
      <c r="J147" s="49" t="s">
        <v>46</v>
      </c>
      <c r="K147" s="49"/>
      <c r="L147" s="57"/>
      <c r="M147" s="56" t="str">
        <f t="array" ref="M147">问题编号</f>
        <v/>
      </c>
      <c r="N147" s="56" t="str">
        <f t="array" ref="N147">问题类别</f>
        <v/>
      </c>
      <c r="O147" s="56" t="str">
        <f t="array" ref="O147">问题性质</f>
        <v/>
      </c>
      <c r="P147" s="49"/>
      <c r="Q147" s="49" t="str">
        <f t="array" ref="Q147">所属专业</f>
        <v/>
      </c>
      <c r="R147" s="58"/>
      <c r="S147" s="49" t="str">
        <f t="shared" si="12"/>
        <v/>
      </c>
      <c r="T147" s="49" t="str">
        <f t="shared" si="13"/>
        <v/>
      </c>
      <c r="U147" s="49" t="str">
        <f t="shared" si="14"/>
        <v/>
      </c>
    </row>
    <row r="148" ht="60" spans="1:21">
      <c r="A148" s="32">
        <v>145</v>
      </c>
      <c r="B148" s="30" t="s">
        <v>231</v>
      </c>
      <c r="C148" s="22" t="s">
        <v>336</v>
      </c>
      <c r="D148" s="22" t="s">
        <v>339</v>
      </c>
      <c r="E148" s="22">
        <v>110</v>
      </c>
      <c r="F148" s="49" t="s">
        <v>60</v>
      </c>
      <c r="G148" s="34" t="s">
        <v>158</v>
      </c>
      <c r="H148" s="22" t="s">
        <v>44</v>
      </c>
      <c r="I148" s="55">
        <v>44742</v>
      </c>
      <c r="J148" s="49" t="s">
        <v>46</v>
      </c>
      <c r="K148" s="49"/>
      <c r="L148" s="57"/>
      <c r="M148" s="56" t="str">
        <f t="array" ref="M148">问题编号</f>
        <v/>
      </c>
      <c r="N148" s="56" t="str">
        <f t="array" ref="N148">问题类别</f>
        <v/>
      </c>
      <c r="O148" s="56" t="str">
        <f t="array" ref="O148">问题性质</f>
        <v/>
      </c>
      <c r="P148" s="49"/>
      <c r="Q148" s="49" t="str">
        <f t="array" ref="Q148">所属专业</f>
        <v/>
      </c>
      <c r="R148" s="58"/>
      <c r="S148" s="49" t="str">
        <f t="shared" si="12"/>
        <v/>
      </c>
      <c r="T148" s="49" t="str">
        <f t="shared" si="13"/>
        <v/>
      </c>
      <c r="U148" s="49" t="str">
        <f t="shared" si="14"/>
        <v/>
      </c>
    </row>
    <row r="149" ht="60" spans="1:21">
      <c r="A149" s="32">
        <v>146</v>
      </c>
      <c r="B149" s="30" t="s">
        <v>231</v>
      </c>
      <c r="C149" s="22" t="s">
        <v>336</v>
      </c>
      <c r="D149" s="22" t="s">
        <v>340</v>
      </c>
      <c r="E149" s="49">
        <v>110</v>
      </c>
      <c r="F149" s="49" t="s">
        <v>62</v>
      </c>
      <c r="G149" s="34" t="s">
        <v>158</v>
      </c>
      <c r="H149" s="22" t="s">
        <v>44</v>
      </c>
      <c r="I149" s="55">
        <v>44742</v>
      </c>
      <c r="J149" s="49" t="s">
        <v>46</v>
      </c>
      <c r="K149" s="49"/>
      <c r="L149" s="57"/>
      <c r="M149" s="56" t="str">
        <f t="array" ref="M149">问题编号</f>
        <v/>
      </c>
      <c r="N149" s="56" t="str">
        <f t="array" ref="N149">问题类别</f>
        <v/>
      </c>
      <c r="O149" s="56" t="str">
        <f t="array" ref="O149">问题性质</f>
        <v/>
      </c>
      <c r="P149" s="49"/>
      <c r="Q149" s="49" t="str">
        <f t="array" ref="Q149">所属专业</f>
        <v/>
      </c>
      <c r="R149" s="58"/>
      <c r="S149" s="49" t="str">
        <f t="shared" si="12"/>
        <v/>
      </c>
      <c r="T149" s="49" t="str">
        <f t="shared" si="13"/>
        <v/>
      </c>
      <c r="U149" s="49" t="str">
        <f t="shared" si="14"/>
        <v/>
      </c>
    </row>
    <row r="150" ht="48" spans="1:21">
      <c r="A150" s="32">
        <v>147</v>
      </c>
      <c r="B150" s="30" t="s">
        <v>231</v>
      </c>
      <c r="C150" s="22" t="s">
        <v>341</v>
      </c>
      <c r="D150" s="22" t="s">
        <v>342</v>
      </c>
      <c r="E150" s="22">
        <v>110</v>
      </c>
      <c r="F150" s="49" t="s">
        <v>42</v>
      </c>
      <c r="G150" s="50" t="s">
        <v>228</v>
      </c>
      <c r="H150" s="22" t="s">
        <v>44</v>
      </c>
      <c r="I150" s="55">
        <v>44754</v>
      </c>
      <c r="J150" s="49" t="s">
        <v>46</v>
      </c>
      <c r="K150" s="49"/>
      <c r="L150" s="57"/>
      <c r="M150" s="56" t="str">
        <f t="array" ref="M150">问题编号</f>
        <v/>
      </c>
      <c r="N150" s="56" t="str">
        <f t="array" ref="N150">问题类别</f>
        <v/>
      </c>
      <c r="O150" s="56" t="str">
        <f t="array" ref="O150">问题性质</f>
        <v/>
      </c>
      <c r="P150" s="49"/>
      <c r="Q150" s="49" t="str">
        <f t="array" ref="Q150">所属专业</f>
        <v/>
      </c>
      <c r="R150" s="58"/>
      <c r="S150" s="49" t="str">
        <f t="shared" si="12"/>
        <v/>
      </c>
      <c r="T150" s="49" t="str">
        <f t="shared" si="13"/>
        <v/>
      </c>
      <c r="U150" s="49" t="str">
        <f t="shared" si="14"/>
        <v/>
      </c>
    </row>
    <row r="151" ht="60" spans="1:21">
      <c r="A151" s="32">
        <v>148</v>
      </c>
      <c r="B151" s="30" t="s">
        <v>231</v>
      </c>
      <c r="C151" s="22" t="s">
        <v>341</v>
      </c>
      <c r="D151" s="22" t="s">
        <v>343</v>
      </c>
      <c r="E151" s="22">
        <v>110</v>
      </c>
      <c r="F151" s="49" t="s">
        <v>58</v>
      </c>
      <c r="G151" s="50" t="s">
        <v>228</v>
      </c>
      <c r="H151" s="22" t="s">
        <v>44</v>
      </c>
      <c r="I151" s="55">
        <v>44754</v>
      </c>
      <c r="J151" s="49" t="s">
        <v>46</v>
      </c>
      <c r="K151" s="49"/>
      <c r="L151" s="57"/>
      <c r="M151" s="56" t="str">
        <f t="array" ref="M151">问题编号</f>
        <v/>
      </c>
      <c r="N151" s="56" t="str">
        <f t="array" ref="N151">问题类别</f>
        <v/>
      </c>
      <c r="O151" s="56" t="str">
        <f t="array" ref="O151">问题性质</f>
        <v/>
      </c>
      <c r="P151" s="49"/>
      <c r="Q151" s="49" t="str">
        <f t="array" ref="Q151">所属专业</f>
        <v/>
      </c>
      <c r="R151" s="58"/>
      <c r="S151" s="49" t="str">
        <f t="shared" si="12"/>
        <v/>
      </c>
      <c r="T151" s="49" t="str">
        <f t="shared" si="13"/>
        <v/>
      </c>
      <c r="U151" s="49" t="str">
        <f t="shared" si="14"/>
        <v/>
      </c>
    </row>
    <row r="152" ht="60" spans="1:21">
      <c r="A152" s="32">
        <v>149</v>
      </c>
      <c r="B152" s="30" t="s">
        <v>231</v>
      </c>
      <c r="C152" s="22" t="s">
        <v>341</v>
      </c>
      <c r="D152" s="22" t="s">
        <v>344</v>
      </c>
      <c r="E152" s="49">
        <v>110</v>
      </c>
      <c r="F152" s="49" t="s">
        <v>60</v>
      </c>
      <c r="G152" s="50" t="s">
        <v>228</v>
      </c>
      <c r="H152" s="22" t="s">
        <v>44</v>
      </c>
      <c r="I152" s="55">
        <v>44754</v>
      </c>
      <c r="J152" s="49" t="s">
        <v>46</v>
      </c>
      <c r="K152" s="49"/>
      <c r="L152" s="57"/>
      <c r="M152" s="56" t="str">
        <f t="array" ref="M152">问题编号</f>
        <v/>
      </c>
      <c r="N152" s="56" t="str">
        <f t="array" ref="N152">问题类别</f>
        <v/>
      </c>
      <c r="O152" s="56" t="str">
        <f t="array" ref="O152">问题性质</f>
        <v/>
      </c>
      <c r="P152" s="49"/>
      <c r="Q152" s="49" t="str">
        <f t="array" ref="Q152">所属专业</f>
        <v/>
      </c>
      <c r="R152" s="58"/>
      <c r="S152" s="49" t="str">
        <f t="shared" si="12"/>
        <v/>
      </c>
      <c r="T152" s="49" t="str">
        <f t="shared" si="13"/>
        <v/>
      </c>
      <c r="U152" s="49" t="str">
        <f t="shared" si="14"/>
        <v/>
      </c>
    </row>
    <row r="153" ht="48" spans="1:21">
      <c r="A153" s="32">
        <v>150</v>
      </c>
      <c r="B153" s="45" t="s">
        <v>231</v>
      </c>
      <c r="C153" s="22" t="s">
        <v>341</v>
      </c>
      <c r="D153" s="22" t="s">
        <v>345</v>
      </c>
      <c r="E153" s="22">
        <v>110</v>
      </c>
      <c r="F153" s="49" t="s">
        <v>60</v>
      </c>
      <c r="G153" s="50" t="s">
        <v>228</v>
      </c>
      <c r="H153" s="22" t="s">
        <v>44</v>
      </c>
      <c r="I153" s="55">
        <v>44754</v>
      </c>
      <c r="J153" s="49" t="s">
        <v>46</v>
      </c>
      <c r="K153" s="49"/>
      <c r="L153" s="57"/>
      <c r="M153" s="56" t="str">
        <f t="array" ref="M153">问题编号</f>
        <v/>
      </c>
      <c r="N153" s="56" t="str">
        <f t="array" ref="N153">问题类别</f>
        <v/>
      </c>
      <c r="O153" s="56" t="str">
        <f t="array" ref="O153">问题性质</f>
        <v/>
      </c>
      <c r="P153" s="49"/>
      <c r="Q153" s="49" t="str">
        <f t="array" ref="Q153">所属专业</f>
        <v/>
      </c>
      <c r="R153" s="58"/>
      <c r="S153" s="49" t="str">
        <f t="shared" si="12"/>
        <v/>
      </c>
      <c r="T153" s="49" t="str">
        <f t="shared" si="13"/>
        <v/>
      </c>
      <c r="U153" s="49" t="str">
        <f t="shared" si="14"/>
        <v/>
      </c>
    </row>
    <row r="154" ht="60" spans="1:21">
      <c r="A154" s="32">
        <v>151</v>
      </c>
      <c r="B154" s="45" t="s">
        <v>231</v>
      </c>
      <c r="C154" s="22" t="s">
        <v>346</v>
      </c>
      <c r="D154" s="22" t="s">
        <v>347</v>
      </c>
      <c r="E154" s="22">
        <v>110</v>
      </c>
      <c r="F154" s="49" t="s">
        <v>58</v>
      </c>
      <c r="G154" s="34" t="s">
        <v>158</v>
      </c>
      <c r="H154" s="22" t="s">
        <v>44</v>
      </c>
      <c r="I154" s="55">
        <v>44754</v>
      </c>
      <c r="J154" s="49" t="s">
        <v>46</v>
      </c>
      <c r="K154" s="49"/>
      <c r="L154" s="57"/>
      <c r="M154" s="56" t="str">
        <f t="array" ref="M154">问题编号</f>
        <v/>
      </c>
      <c r="N154" s="56" t="str">
        <f t="array" ref="N154">问题类别</f>
        <v/>
      </c>
      <c r="O154" s="56" t="str">
        <f t="array" ref="O154">问题性质</f>
        <v/>
      </c>
      <c r="P154" s="49"/>
      <c r="Q154" s="49" t="str">
        <f t="array" ref="Q154">所属专业</f>
        <v/>
      </c>
      <c r="R154" s="58"/>
      <c r="S154" s="49" t="str">
        <f t="shared" si="12"/>
        <v/>
      </c>
      <c r="T154" s="49" t="str">
        <f t="shared" si="13"/>
        <v/>
      </c>
      <c r="U154" s="49" t="str">
        <f t="shared" si="14"/>
        <v/>
      </c>
    </row>
    <row r="155" ht="60" spans="1:21">
      <c r="A155" s="32">
        <v>152</v>
      </c>
      <c r="B155" s="30" t="s">
        <v>231</v>
      </c>
      <c r="C155" s="22" t="s">
        <v>346</v>
      </c>
      <c r="D155" s="22" t="s">
        <v>348</v>
      </c>
      <c r="E155" s="49">
        <v>110</v>
      </c>
      <c r="F155" s="49" t="s">
        <v>58</v>
      </c>
      <c r="G155" s="34" t="s">
        <v>158</v>
      </c>
      <c r="H155" s="22" t="s">
        <v>44</v>
      </c>
      <c r="I155" s="55">
        <v>44754</v>
      </c>
      <c r="J155" s="49" t="s">
        <v>46</v>
      </c>
      <c r="K155" s="49"/>
      <c r="L155" s="57"/>
      <c r="M155" s="56" t="str">
        <f t="array" ref="M155">问题编号</f>
        <v/>
      </c>
      <c r="N155" s="56" t="str">
        <f t="array" ref="N155">问题类别</f>
        <v/>
      </c>
      <c r="O155" s="56" t="str">
        <f t="array" ref="O155">问题性质</f>
        <v/>
      </c>
      <c r="P155" s="49"/>
      <c r="Q155" s="49" t="str">
        <f t="array" ref="Q155">所属专业</f>
        <v/>
      </c>
      <c r="R155" s="58"/>
      <c r="S155" s="49" t="str">
        <f t="shared" si="12"/>
        <v/>
      </c>
      <c r="T155" s="49" t="str">
        <f t="shared" si="13"/>
        <v/>
      </c>
      <c r="U155" s="49" t="str">
        <f t="shared" si="14"/>
        <v/>
      </c>
    </row>
    <row r="156" ht="60" spans="1:21">
      <c r="A156" s="32">
        <v>153</v>
      </c>
      <c r="B156" s="30" t="s">
        <v>231</v>
      </c>
      <c r="C156" s="22" t="s">
        <v>346</v>
      </c>
      <c r="D156" s="22" t="s">
        <v>349</v>
      </c>
      <c r="E156" s="22">
        <v>110</v>
      </c>
      <c r="F156" s="49" t="s">
        <v>58</v>
      </c>
      <c r="G156" s="34" t="s">
        <v>158</v>
      </c>
      <c r="H156" s="22" t="s">
        <v>44</v>
      </c>
      <c r="I156" s="55">
        <v>44754</v>
      </c>
      <c r="J156" s="49" t="s">
        <v>46</v>
      </c>
      <c r="K156" s="49"/>
      <c r="L156" s="57"/>
      <c r="M156" s="56" t="str">
        <f t="array" ref="M156">问题编号</f>
        <v/>
      </c>
      <c r="N156" s="56" t="str">
        <f t="array" ref="N156">问题类别</f>
        <v/>
      </c>
      <c r="O156" s="56" t="str">
        <f t="array" ref="O156">问题性质</f>
        <v/>
      </c>
      <c r="P156" s="49"/>
      <c r="Q156" s="49" t="str">
        <f t="array" ref="Q156">所属专业</f>
        <v/>
      </c>
      <c r="R156" s="58"/>
      <c r="S156" s="49" t="str">
        <f t="shared" si="12"/>
        <v/>
      </c>
      <c r="T156" s="49" t="str">
        <f t="shared" si="13"/>
        <v/>
      </c>
      <c r="U156" s="49" t="str">
        <f t="shared" si="14"/>
        <v/>
      </c>
    </row>
    <row r="157" ht="60" spans="1:21">
      <c r="A157" s="32">
        <v>154</v>
      </c>
      <c r="B157" s="45" t="s">
        <v>231</v>
      </c>
      <c r="C157" s="22" t="s">
        <v>346</v>
      </c>
      <c r="D157" s="22" t="s">
        <v>350</v>
      </c>
      <c r="E157" s="22">
        <v>110</v>
      </c>
      <c r="F157" s="49" t="s">
        <v>58</v>
      </c>
      <c r="G157" s="34" t="s">
        <v>158</v>
      </c>
      <c r="H157" s="22" t="s">
        <v>44</v>
      </c>
      <c r="I157" s="55">
        <v>44754</v>
      </c>
      <c r="J157" s="49" t="s">
        <v>46</v>
      </c>
      <c r="K157" s="49"/>
      <c r="L157" s="57"/>
      <c r="M157" s="56" t="str">
        <f t="array" ref="M157">问题编号</f>
        <v/>
      </c>
      <c r="N157" s="56" t="str">
        <f t="array" ref="N157">问题类别</f>
        <v/>
      </c>
      <c r="O157" s="56" t="str">
        <f t="array" ref="O157">问题性质</f>
        <v/>
      </c>
      <c r="P157" s="49"/>
      <c r="Q157" s="49" t="str">
        <f t="array" ref="Q157">所属专业</f>
        <v/>
      </c>
      <c r="R157" s="58"/>
      <c r="S157" s="49" t="str">
        <f t="shared" si="12"/>
        <v/>
      </c>
      <c r="T157" s="49" t="str">
        <f t="shared" si="13"/>
        <v/>
      </c>
      <c r="U157" s="49" t="str">
        <f t="shared" si="14"/>
        <v/>
      </c>
    </row>
    <row r="158" ht="60" spans="1:21">
      <c r="A158" s="32">
        <v>155</v>
      </c>
      <c r="B158" s="30" t="s">
        <v>231</v>
      </c>
      <c r="C158" s="22" t="s">
        <v>346</v>
      </c>
      <c r="D158" s="22" t="s">
        <v>351</v>
      </c>
      <c r="E158" s="49">
        <v>110</v>
      </c>
      <c r="F158" s="49" t="s">
        <v>58</v>
      </c>
      <c r="G158" s="34" t="s">
        <v>158</v>
      </c>
      <c r="H158" s="22" t="s">
        <v>44</v>
      </c>
      <c r="I158" s="55">
        <v>44754</v>
      </c>
      <c r="J158" s="49" t="s">
        <v>46</v>
      </c>
      <c r="K158" s="49"/>
      <c r="L158" s="57"/>
      <c r="M158" s="56" t="str">
        <f t="array" ref="M158">问题编号</f>
        <v/>
      </c>
      <c r="N158" s="56" t="str">
        <f t="array" ref="N158">问题类别</f>
        <v/>
      </c>
      <c r="O158" s="56" t="str">
        <f t="array" ref="O158">问题性质</f>
        <v/>
      </c>
      <c r="P158" s="49"/>
      <c r="Q158" s="49" t="str">
        <f t="array" ref="Q158">所属专业</f>
        <v/>
      </c>
      <c r="R158" s="58"/>
      <c r="S158" s="49" t="str">
        <f t="shared" si="12"/>
        <v/>
      </c>
      <c r="T158" s="49" t="str">
        <f t="shared" si="13"/>
        <v/>
      </c>
      <c r="U158" s="49" t="str">
        <f t="shared" si="14"/>
        <v/>
      </c>
    </row>
    <row r="159" ht="94.5" spans="1:21">
      <c r="A159" s="32">
        <v>156</v>
      </c>
      <c r="B159" s="30" t="s">
        <v>231</v>
      </c>
      <c r="C159" s="22" t="s">
        <v>346</v>
      </c>
      <c r="D159" s="22" t="s">
        <v>352</v>
      </c>
      <c r="E159" s="22">
        <v>110</v>
      </c>
      <c r="F159" s="49" t="s">
        <v>60</v>
      </c>
      <c r="G159" s="34" t="s">
        <v>158</v>
      </c>
      <c r="H159" s="22" t="s">
        <v>44</v>
      </c>
      <c r="I159" s="55">
        <v>44754</v>
      </c>
      <c r="J159" s="49" t="s">
        <v>45</v>
      </c>
      <c r="K159" s="49" t="s">
        <v>46</v>
      </c>
      <c r="L159" s="49" t="s">
        <v>353</v>
      </c>
      <c r="M159" s="56" t="s">
        <v>48</v>
      </c>
      <c r="N159" s="56" t="s">
        <v>49</v>
      </c>
      <c r="O159" s="56" t="s">
        <v>50</v>
      </c>
      <c r="P159" s="49" t="s">
        <v>51</v>
      </c>
      <c r="Q159" s="49" t="s">
        <v>84</v>
      </c>
      <c r="R159" s="58" t="s">
        <v>53</v>
      </c>
      <c r="S159" s="50" t="s">
        <v>353</v>
      </c>
      <c r="T159" s="50" t="s">
        <v>257</v>
      </c>
      <c r="U159" s="50" t="s">
        <v>354</v>
      </c>
    </row>
    <row r="160" ht="94.5" spans="1:21">
      <c r="A160" s="32">
        <v>157</v>
      </c>
      <c r="B160" s="30" t="s">
        <v>231</v>
      </c>
      <c r="C160" s="22" t="s">
        <v>346</v>
      </c>
      <c r="D160" s="22" t="s">
        <v>355</v>
      </c>
      <c r="E160" s="22">
        <v>110</v>
      </c>
      <c r="F160" s="49" t="s">
        <v>60</v>
      </c>
      <c r="G160" s="34" t="s">
        <v>158</v>
      </c>
      <c r="H160" s="22" t="s">
        <v>44</v>
      </c>
      <c r="I160" s="55">
        <v>44754</v>
      </c>
      <c r="J160" s="49" t="s">
        <v>45</v>
      </c>
      <c r="K160" s="49" t="s">
        <v>46</v>
      </c>
      <c r="L160" s="49" t="s">
        <v>353</v>
      </c>
      <c r="M160" s="56" t="s">
        <v>48</v>
      </c>
      <c r="N160" s="56" t="s">
        <v>49</v>
      </c>
      <c r="O160" s="56" t="s">
        <v>50</v>
      </c>
      <c r="P160" s="49" t="s">
        <v>51</v>
      </c>
      <c r="Q160" s="49" t="s">
        <v>84</v>
      </c>
      <c r="R160" s="58" t="s">
        <v>53</v>
      </c>
      <c r="S160" s="50" t="s">
        <v>353</v>
      </c>
      <c r="T160" s="50" t="s">
        <v>257</v>
      </c>
      <c r="U160" s="50" t="s">
        <v>354</v>
      </c>
    </row>
    <row r="161" ht="60" spans="1:21">
      <c r="A161" s="32">
        <v>158</v>
      </c>
      <c r="B161" s="30" t="s">
        <v>231</v>
      </c>
      <c r="C161" s="22" t="s">
        <v>356</v>
      </c>
      <c r="D161" s="22" t="s">
        <v>357</v>
      </c>
      <c r="E161" s="22">
        <v>110</v>
      </c>
      <c r="F161" s="22" t="s">
        <v>58</v>
      </c>
      <c r="G161" s="22" t="s">
        <v>122</v>
      </c>
      <c r="H161" s="22" t="s">
        <v>44</v>
      </c>
      <c r="I161" s="55">
        <v>44750</v>
      </c>
      <c r="J161" s="49" t="s">
        <v>46</v>
      </c>
      <c r="K161" s="49"/>
      <c r="L161" s="57"/>
      <c r="M161" s="56" t="str">
        <f t="array" ref="M161">问题编号</f>
        <v/>
      </c>
      <c r="N161" s="56" t="str">
        <f t="array" ref="N161">问题类别</f>
        <v/>
      </c>
      <c r="O161" s="56" t="str">
        <f t="array" ref="O161">问题性质</f>
        <v/>
      </c>
      <c r="P161" s="49"/>
      <c r="Q161" s="49" t="str">
        <f t="array" ref="Q161">所属专业</f>
        <v/>
      </c>
      <c r="R161" s="58"/>
      <c r="S161" s="49" t="str">
        <f t="shared" ref="S161:S213" si="15">IF(K161="是","/","")</f>
        <v/>
      </c>
      <c r="T161" s="49" t="str">
        <f t="shared" ref="T161:T213" si="16">IF(K161="是","/","")</f>
        <v/>
      </c>
      <c r="U161" s="49" t="str">
        <f t="shared" ref="U161:U213" si="17">IF(K161="是","/","")</f>
        <v/>
      </c>
    </row>
    <row r="162" ht="81" spans="1:21">
      <c r="A162" s="32">
        <v>159</v>
      </c>
      <c r="B162" s="30" t="s">
        <v>231</v>
      </c>
      <c r="C162" s="22" t="s">
        <v>356</v>
      </c>
      <c r="D162" s="22" t="s">
        <v>358</v>
      </c>
      <c r="E162" s="22">
        <v>110</v>
      </c>
      <c r="F162" s="22" t="s">
        <v>60</v>
      </c>
      <c r="G162" s="22" t="s">
        <v>122</v>
      </c>
      <c r="H162" s="22" t="s">
        <v>44</v>
      </c>
      <c r="I162" s="55">
        <v>44750</v>
      </c>
      <c r="J162" s="49" t="s">
        <v>45</v>
      </c>
      <c r="K162" s="49" t="s">
        <v>46</v>
      </c>
      <c r="L162" s="49" t="s">
        <v>359</v>
      </c>
      <c r="M162" s="56" t="s">
        <v>48</v>
      </c>
      <c r="N162" s="56" t="s">
        <v>49</v>
      </c>
      <c r="O162" s="56" t="s">
        <v>50</v>
      </c>
      <c r="P162" s="49" t="s">
        <v>51</v>
      </c>
      <c r="Q162" s="49" t="s">
        <v>255</v>
      </c>
      <c r="R162" s="58" t="s">
        <v>53</v>
      </c>
      <c r="S162" s="49" t="s">
        <v>359</v>
      </c>
      <c r="T162" s="50" t="s">
        <v>257</v>
      </c>
      <c r="U162" s="50" t="s">
        <v>360</v>
      </c>
    </row>
    <row r="163" ht="60" spans="1:21">
      <c r="A163" s="32">
        <v>160</v>
      </c>
      <c r="B163" s="45" t="s">
        <v>231</v>
      </c>
      <c r="C163" s="22" t="s">
        <v>361</v>
      </c>
      <c r="D163" s="22" t="s">
        <v>362</v>
      </c>
      <c r="E163" s="49">
        <v>220</v>
      </c>
      <c r="F163" s="49" t="s">
        <v>58</v>
      </c>
      <c r="G163" s="22" t="s">
        <v>152</v>
      </c>
      <c r="H163" s="22" t="s">
        <v>44</v>
      </c>
      <c r="I163" s="55">
        <v>44748</v>
      </c>
      <c r="J163" s="49" t="s">
        <v>46</v>
      </c>
      <c r="K163" s="49"/>
      <c r="L163" s="57"/>
      <c r="M163" s="56" t="str">
        <f t="array" ref="M163">问题编号</f>
        <v/>
      </c>
      <c r="N163" s="56" t="str">
        <f t="array" ref="N163">问题类别</f>
        <v/>
      </c>
      <c r="O163" s="56" t="str">
        <f t="array" ref="O163">问题性质</f>
        <v/>
      </c>
      <c r="P163" s="49"/>
      <c r="Q163" s="49" t="str">
        <f t="array" ref="Q163">所属专业</f>
        <v/>
      </c>
      <c r="R163" s="58"/>
      <c r="S163" s="49" t="str">
        <f t="shared" si="15"/>
        <v/>
      </c>
      <c r="T163" s="49" t="str">
        <f t="shared" si="16"/>
        <v/>
      </c>
      <c r="U163" s="49" t="str">
        <f t="shared" si="17"/>
        <v/>
      </c>
    </row>
    <row r="164" ht="48" spans="1:21">
      <c r="A164" s="32">
        <v>161</v>
      </c>
      <c r="B164" s="45" t="s">
        <v>231</v>
      </c>
      <c r="C164" s="22" t="s">
        <v>361</v>
      </c>
      <c r="D164" s="22" t="s">
        <v>363</v>
      </c>
      <c r="E164" s="49">
        <v>220</v>
      </c>
      <c r="F164" s="49" t="s">
        <v>60</v>
      </c>
      <c r="G164" s="22" t="s">
        <v>152</v>
      </c>
      <c r="H164" s="22" t="s">
        <v>44</v>
      </c>
      <c r="I164" s="55">
        <v>44748</v>
      </c>
      <c r="J164" s="49" t="s">
        <v>46</v>
      </c>
      <c r="K164" s="49"/>
      <c r="L164" s="57"/>
      <c r="M164" s="56" t="str">
        <f t="array" ref="M164">问题编号</f>
        <v/>
      </c>
      <c r="N164" s="56" t="str">
        <f t="array" ref="N164">问题类别</f>
        <v/>
      </c>
      <c r="O164" s="56" t="str">
        <f t="array" ref="O164">问题性质</f>
        <v/>
      </c>
      <c r="P164" s="49"/>
      <c r="Q164" s="49" t="str">
        <f t="array" ref="Q164">所属专业</f>
        <v/>
      </c>
      <c r="R164" s="58"/>
      <c r="S164" s="49" t="str">
        <f t="shared" si="15"/>
        <v/>
      </c>
      <c r="T164" s="49" t="str">
        <f t="shared" si="16"/>
        <v/>
      </c>
      <c r="U164" s="49" t="str">
        <f t="shared" si="17"/>
        <v/>
      </c>
    </row>
    <row r="165" ht="48" spans="1:21">
      <c r="A165" s="32">
        <v>162</v>
      </c>
      <c r="B165" s="30" t="s">
        <v>231</v>
      </c>
      <c r="C165" s="22" t="s">
        <v>361</v>
      </c>
      <c r="D165" s="22" t="s">
        <v>364</v>
      </c>
      <c r="E165" s="49">
        <v>220</v>
      </c>
      <c r="F165" s="49" t="s">
        <v>60</v>
      </c>
      <c r="G165" s="22" t="s">
        <v>152</v>
      </c>
      <c r="H165" s="22" t="s">
        <v>44</v>
      </c>
      <c r="I165" s="55">
        <v>44748</v>
      </c>
      <c r="J165" s="49" t="s">
        <v>46</v>
      </c>
      <c r="K165" s="49"/>
      <c r="L165" s="57"/>
      <c r="M165" s="56" t="str">
        <f t="array" ref="M165">问题编号</f>
        <v/>
      </c>
      <c r="N165" s="56" t="str">
        <f t="array" ref="N165">问题类别</f>
        <v/>
      </c>
      <c r="O165" s="56" t="str">
        <f t="array" ref="O165">问题性质</f>
        <v/>
      </c>
      <c r="P165" s="49"/>
      <c r="Q165" s="49" t="str">
        <f t="array" ref="Q165">所属专业</f>
        <v/>
      </c>
      <c r="R165" s="58"/>
      <c r="S165" s="49" t="str">
        <f t="shared" si="15"/>
        <v/>
      </c>
      <c r="T165" s="49" t="str">
        <f t="shared" si="16"/>
        <v/>
      </c>
      <c r="U165" s="49" t="str">
        <f t="shared" si="17"/>
        <v/>
      </c>
    </row>
    <row r="166" ht="72" spans="1:21">
      <c r="A166" s="32">
        <v>163</v>
      </c>
      <c r="B166" s="30" t="s">
        <v>231</v>
      </c>
      <c r="C166" s="22" t="s">
        <v>365</v>
      </c>
      <c r="D166" s="22" t="s">
        <v>366</v>
      </c>
      <c r="E166" s="49">
        <v>110</v>
      </c>
      <c r="F166" s="49" t="s">
        <v>60</v>
      </c>
      <c r="G166" s="22" t="s">
        <v>152</v>
      </c>
      <c r="H166" s="22" t="s">
        <v>44</v>
      </c>
      <c r="I166" s="55">
        <v>44743</v>
      </c>
      <c r="J166" s="49" t="s">
        <v>46</v>
      </c>
      <c r="K166" s="49"/>
      <c r="L166" s="57"/>
      <c r="M166" s="56" t="str">
        <f t="array" ref="M166">问题编号</f>
        <v/>
      </c>
      <c r="N166" s="56" t="str">
        <f t="array" ref="N166">问题类别</f>
        <v/>
      </c>
      <c r="O166" s="56" t="str">
        <f t="array" ref="O166">问题性质</f>
        <v/>
      </c>
      <c r="P166" s="49"/>
      <c r="Q166" s="49" t="str">
        <f t="array" ref="Q166">所属专业</f>
        <v/>
      </c>
      <c r="R166" s="58"/>
      <c r="S166" s="49" t="str">
        <f t="shared" si="15"/>
        <v/>
      </c>
      <c r="T166" s="49" t="str">
        <f t="shared" si="16"/>
        <v/>
      </c>
      <c r="U166" s="49" t="str">
        <f t="shared" si="17"/>
        <v/>
      </c>
    </row>
    <row r="167" ht="60" spans="1:21">
      <c r="A167" s="32">
        <v>164</v>
      </c>
      <c r="B167" s="45" t="s">
        <v>231</v>
      </c>
      <c r="C167" s="22" t="s">
        <v>365</v>
      </c>
      <c r="D167" s="22" t="s">
        <v>367</v>
      </c>
      <c r="E167" s="49">
        <v>110</v>
      </c>
      <c r="F167" s="49" t="s">
        <v>60</v>
      </c>
      <c r="G167" s="22" t="s">
        <v>152</v>
      </c>
      <c r="H167" s="22" t="s">
        <v>44</v>
      </c>
      <c r="I167" s="55">
        <v>44743</v>
      </c>
      <c r="J167" s="49" t="s">
        <v>46</v>
      </c>
      <c r="K167" s="49"/>
      <c r="L167" s="57"/>
      <c r="M167" s="56" t="str">
        <f t="array" ref="M167">问题编号</f>
        <v/>
      </c>
      <c r="N167" s="56" t="str">
        <f t="array" ref="N167">问题类别</f>
        <v/>
      </c>
      <c r="O167" s="56" t="str">
        <f t="array" ref="O167">问题性质</f>
        <v/>
      </c>
      <c r="P167" s="49"/>
      <c r="Q167" s="49" t="str">
        <f t="array" ref="Q167">所属专业</f>
        <v/>
      </c>
      <c r="R167" s="58"/>
      <c r="S167" s="49" t="str">
        <f t="shared" si="15"/>
        <v/>
      </c>
      <c r="T167" s="49" t="str">
        <f t="shared" si="16"/>
        <v/>
      </c>
      <c r="U167" s="49" t="str">
        <f t="shared" si="17"/>
        <v/>
      </c>
    </row>
    <row r="168" ht="48" spans="1:21">
      <c r="A168" s="32">
        <v>165</v>
      </c>
      <c r="B168" s="30" t="s">
        <v>231</v>
      </c>
      <c r="C168" s="22" t="s">
        <v>365</v>
      </c>
      <c r="D168" s="22" t="s">
        <v>194</v>
      </c>
      <c r="E168" s="49">
        <v>110</v>
      </c>
      <c r="F168" s="49" t="s">
        <v>58</v>
      </c>
      <c r="G168" s="22" t="s">
        <v>152</v>
      </c>
      <c r="H168" s="22" t="s">
        <v>44</v>
      </c>
      <c r="I168" s="55">
        <v>44743</v>
      </c>
      <c r="J168" s="49" t="s">
        <v>46</v>
      </c>
      <c r="K168" s="49"/>
      <c r="L168" s="57"/>
      <c r="M168" s="56" t="str">
        <f t="array" ref="M168">问题编号</f>
        <v/>
      </c>
      <c r="N168" s="56" t="str">
        <f t="array" ref="N168">问题类别</f>
        <v/>
      </c>
      <c r="O168" s="56" t="str">
        <f t="array" ref="O168">问题性质</f>
        <v/>
      </c>
      <c r="P168" s="49"/>
      <c r="Q168" s="49" t="str">
        <f t="array" ref="Q168">所属专业</f>
        <v/>
      </c>
      <c r="R168" s="58"/>
      <c r="S168" s="49" t="str">
        <f t="shared" si="15"/>
        <v/>
      </c>
      <c r="T168" s="49" t="str">
        <f t="shared" si="16"/>
        <v/>
      </c>
      <c r="U168" s="49" t="str">
        <f t="shared" si="17"/>
        <v/>
      </c>
    </row>
    <row r="169" ht="60" spans="1:21">
      <c r="A169" s="32">
        <v>166</v>
      </c>
      <c r="B169" s="30" t="s">
        <v>231</v>
      </c>
      <c r="C169" s="22" t="s">
        <v>368</v>
      </c>
      <c r="D169" s="22" t="s">
        <v>369</v>
      </c>
      <c r="E169" s="28">
        <v>35</v>
      </c>
      <c r="F169" s="28" t="s">
        <v>60</v>
      </c>
      <c r="G169" s="22" t="s">
        <v>370</v>
      </c>
      <c r="H169" s="22" t="s">
        <v>44</v>
      </c>
      <c r="I169" s="55">
        <v>44754</v>
      </c>
      <c r="J169" s="49" t="s">
        <v>46</v>
      </c>
      <c r="K169" s="49"/>
      <c r="L169" s="57"/>
      <c r="M169" s="56" t="str">
        <f t="array" ref="M169">问题编号</f>
        <v/>
      </c>
      <c r="N169" s="56" t="str">
        <f t="array" ref="N169">问题类别</f>
        <v/>
      </c>
      <c r="O169" s="56" t="str">
        <f t="array" ref="O169">问题性质</f>
        <v/>
      </c>
      <c r="P169" s="49"/>
      <c r="Q169" s="49" t="str">
        <f t="array" ref="Q169">所属专业</f>
        <v/>
      </c>
      <c r="R169" s="58"/>
      <c r="S169" s="49" t="str">
        <f t="shared" si="15"/>
        <v/>
      </c>
      <c r="T169" s="49" t="str">
        <f t="shared" si="16"/>
        <v/>
      </c>
      <c r="U169" s="49" t="str">
        <f t="shared" si="17"/>
        <v/>
      </c>
    </row>
    <row r="170" ht="60" spans="1:21">
      <c r="A170" s="32">
        <v>167</v>
      </c>
      <c r="B170" s="30" t="s">
        <v>231</v>
      </c>
      <c r="C170" s="22" t="s">
        <v>368</v>
      </c>
      <c r="D170" s="22" t="s">
        <v>371</v>
      </c>
      <c r="E170" s="28">
        <v>35</v>
      </c>
      <c r="F170" s="28" t="s">
        <v>62</v>
      </c>
      <c r="G170" s="22" t="s">
        <v>370</v>
      </c>
      <c r="H170" s="22" t="s">
        <v>44</v>
      </c>
      <c r="I170" s="55">
        <v>44754</v>
      </c>
      <c r="J170" s="49" t="s">
        <v>46</v>
      </c>
      <c r="K170" s="49"/>
      <c r="L170" s="57"/>
      <c r="M170" s="56" t="str">
        <f t="array" ref="M170">问题编号</f>
        <v/>
      </c>
      <c r="N170" s="56" t="str">
        <f t="array" ref="N170">问题类别</f>
        <v/>
      </c>
      <c r="O170" s="56" t="str">
        <f t="array" ref="O170">问题性质</f>
        <v/>
      </c>
      <c r="P170" s="49"/>
      <c r="Q170" s="49" t="str">
        <f t="array" ref="Q170">所属专业</f>
        <v/>
      </c>
      <c r="R170" s="58"/>
      <c r="S170" s="49" t="str">
        <f t="shared" si="15"/>
        <v/>
      </c>
      <c r="T170" s="49" t="str">
        <f t="shared" si="16"/>
        <v/>
      </c>
      <c r="U170" s="49" t="str">
        <f t="shared" si="17"/>
        <v/>
      </c>
    </row>
    <row r="171" ht="48" spans="1:21">
      <c r="A171" s="32">
        <v>168</v>
      </c>
      <c r="B171" s="30" t="s">
        <v>231</v>
      </c>
      <c r="C171" s="22" t="s">
        <v>372</v>
      </c>
      <c r="D171" s="22" t="s">
        <v>373</v>
      </c>
      <c r="E171" s="22">
        <v>35</v>
      </c>
      <c r="F171" s="22" t="s">
        <v>60</v>
      </c>
      <c r="G171" s="22" t="s">
        <v>91</v>
      </c>
      <c r="H171" s="22" t="s">
        <v>44</v>
      </c>
      <c r="I171" s="55">
        <v>44743</v>
      </c>
      <c r="J171" s="49" t="s">
        <v>46</v>
      </c>
      <c r="K171" s="49"/>
      <c r="L171" s="57"/>
      <c r="M171" s="56" t="str">
        <f t="array" ref="M171">问题编号</f>
        <v/>
      </c>
      <c r="N171" s="56" t="str">
        <f t="array" ref="N171">问题类别</f>
        <v/>
      </c>
      <c r="O171" s="56" t="str">
        <f t="array" ref="O171">问题性质</f>
        <v/>
      </c>
      <c r="P171" s="49"/>
      <c r="Q171" s="49" t="str">
        <f t="array" ref="Q171">所属专业</f>
        <v/>
      </c>
      <c r="R171" s="58"/>
      <c r="S171" s="49" t="str">
        <f t="shared" si="15"/>
        <v/>
      </c>
      <c r="T171" s="49" t="str">
        <f t="shared" si="16"/>
        <v/>
      </c>
      <c r="U171" s="49" t="str">
        <f t="shared" si="17"/>
        <v/>
      </c>
    </row>
    <row r="172" ht="48" spans="1:21">
      <c r="A172" s="32">
        <v>169</v>
      </c>
      <c r="B172" s="30" t="s">
        <v>231</v>
      </c>
      <c r="C172" s="22" t="s">
        <v>372</v>
      </c>
      <c r="D172" s="22" t="s">
        <v>374</v>
      </c>
      <c r="E172" s="22">
        <v>35</v>
      </c>
      <c r="F172" s="22" t="s">
        <v>62</v>
      </c>
      <c r="G172" s="22" t="s">
        <v>91</v>
      </c>
      <c r="H172" s="22" t="s">
        <v>44</v>
      </c>
      <c r="I172" s="55">
        <v>44743</v>
      </c>
      <c r="J172" s="49" t="s">
        <v>46</v>
      </c>
      <c r="K172" s="49"/>
      <c r="L172" s="57"/>
      <c r="M172" s="56" t="str">
        <f t="array" ref="M172">问题编号</f>
        <v/>
      </c>
      <c r="N172" s="56" t="str">
        <f t="array" ref="N172">问题类别</f>
        <v/>
      </c>
      <c r="O172" s="56" t="str">
        <f t="array" ref="O172">问题性质</f>
        <v/>
      </c>
      <c r="P172" s="49"/>
      <c r="Q172" s="49" t="str">
        <f t="array" ref="Q172">所属专业</f>
        <v/>
      </c>
      <c r="R172" s="58"/>
      <c r="S172" s="49" t="str">
        <f t="shared" si="15"/>
        <v/>
      </c>
      <c r="T172" s="49" t="str">
        <f t="shared" si="16"/>
        <v/>
      </c>
      <c r="U172" s="49" t="str">
        <f t="shared" si="17"/>
        <v/>
      </c>
    </row>
    <row r="173" ht="60" spans="1:21">
      <c r="A173" s="32">
        <v>170</v>
      </c>
      <c r="B173" s="45" t="s">
        <v>231</v>
      </c>
      <c r="C173" s="22" t="s">
        <v>375</v>
      </c>
      <c r="D173" s="22" t="s">
        <v>376</v>
      </c>
      <c r="E173" s="22">
        <v>35</v>
      </c>
      <c r="F173" s="22" t="s">
        <v>60</v>
      </c>
      <c r="G173" s="22" t="s">
        <v>228</v>
      </c>
      <c r="H173" s="22" t="s">
        <v>44</v>
      </c>
      <c r="I173" s="55">
        <v>44741</v>
      </c>
      <c r="J173" s="49" t="s">
        <v>46</v>
      </c>
      <c r="K173" s="49"/>
      <c r="L173" s="57"/>
      <c r="M173" s="56" t="str">
        <f t="array" ref="M173">问题编号</f>
        <v/>
      </c>
      <c r="N173" s="56" t="str">
        <f t="array" ref="N173">问题类别</f>
        <v/>
      </c>
      <c r="O173" s="56" t="str">
        <f t="array" ref="O173">问题性质</f>
        <v/>
      </c>
      <c r="P173" s="49"/>
      <c r="Q173" s="49" t="str">
        <f t="array" ref="Q173">所属专业</f>
        <v/>
      </c>
      <c r="R173" s="58"/>
      <c r="S173" s="49" t="str">
        <f t="shared" si="15"/>
        <v/>
      </c>
      <c r="T173" s="49" t="str">
        <f t="shared" si="16"/>
        <v/>
      </c>
      <c r="U173" s="49" t="str">
        <f t="shared" si="17"/>
        <v/>
      </c>
    </row>
    <row r="174" ht="60" spans="1:21">
      <c r="A174" s="32">
        <v>171</v>
      </c>
      <c r="B174" s="45" t="s">
        <v>231</v>
      </c>
      <c r="C174" s="22" t="s">
        <v>375</v>
      </c>
      <c r="D174" s="22" t="s">
        <v>377</v>
      </c>
      <c r="E174" s="22">
        <v>35</v>
      </c>
      <c r="F174" s="22" t="s">
        <v>62</v>
      </c>
      <c r="G174" s="22" t="s">
        <v>228</v>
      </c>
      <c r="H174" s="22" t="s">
        <v>44</v>
      </c>
      <c r="I174" s="55">
        <v>44741</v>
      </c>
      <c r="J174" s="49" t="s">
        <v>46</v>
      </c>
      <c r="K174" s="49"/>
      <c r="L174" s="57"/>
      <c r="M174" s="56" t="str">
        <f t="array" ref="M174">问题编号</f>
        <v/>
      </c>
      <c r="N174" s="56" t="str">
        <f t="array" ref="N174">问题类别</f>
        <v/>
      </c>
      <c r="O174" s="56" t="str">
        <f t="array" ref="O174">问题性质</f>
        <v/>
      </c>
      <c r="P174" s="49"/>
      <c r="Q174" s="49" t="str">
        <f t="array" ref="Q174">所属专业</f>
        <v/>
      </c>
      <c r="R174" s="58"/>
      <c r="S174" s="49" t="str">
        <f t="shared" si="15"/>
        <v/>
      </c>
      <c r="T174" s="49" t="str">
        <f t="shared" si="16"/>
        <v/>
      </c>
      <c r="U174" s="49" t="str">
        <f t="shared" si="17"/>
        <v/>
      </c>
    </row>
    <row r="175" ht="48" spans="1:21">
      <c r="A175" s="32">
        <v>172</v>
      </c>
      <c r="B175" s="30" t="s">
        <v>231</v>
      </c>
      <c r="C175" s="22" t="s">
        <v>375</v>
      </c>
      <c r="D175" s="22" t="s">
        <v>378</v>
      </c>
      <c r="E175" s="22">
        <v>35</v>
      </c>
      <c r="F175" s="22" t="s">
        <v>62</v>
      </c>
      <c r="G175" s="22" t="s">
        <v>228</v>
      </c>
      <c r="H175" s="22" t="s">
        <v>44</v>
      </c>
      <c r="I175" s="55">
        <v>44741</v>
      </c>
      <c r="J175" s="49" t="s">
        <v>46</v>
      </c>
      <c r="K175" s="49"/>
      <c r="L175" s="57"/>
      <c r="M175" s="56" t="str">
        <f t="array" ref="M175">问题编号</f>
        <v/>
      </c>
      <c r="N175" s="56" t="str">
        <f t="array" ref="N175">问题类别</f>
        <v/>
      </c>
      <c r="O175" s="56" t="str">
        <f t="array" ref="O175">问题性质</f>
        <v/>
      </c>
      <c r="P175" s="49"/>
      <c r="Q175" s="49" t="str">
        <f t="array" ref="Q175">所属专业</f>
        <v/>
      </c>
      <c r="R175" s="58"/>
      <c r="S175" s="49" t="str">
        <f t="shared" si="15"/>
        <v/>
      </c>
      <c r="T175" s="49" t="str">
        <f t="shared" si="16"/>
        <v/>
      </c>
      <c r="U175" s="49" t="str">
        <f t="shared" si="17"/>
        <v/>
      </c>
    </row>
    <row r="176" ht="48" spans="1:21">
      <c r="A176" s="32">
        <v>173</v>
      </c>
      <c r="B176" s="30" t="s">
        <v>231</v>
      </c>
      <c r="C176" s="22" t="s">
        <v>379</v>
      </c>
      <c r="D176" s="22" t="s">
        <v>380</v>
      </c>
      <c r="E176" s="22">
        <v>35</v>
      </c>
      <c r="F176" s="22" t="s">
        <v>58</v>
      </c>
      <c r="G176" s="22" t="s">
        <v>228</v>
      </c>
      <c r="H176" s="22" t="s">
        <v>44</v>
      </c>
      <c r="I176" s="55">
        <v>44749</v>
      </c>
      <c r="J176" s="49" t="s">
        <v>46</v>
      </c>
      <c r="K176" s="49"/>
      <c r="L176" s="57"/>
      <c r="M176" s="56" t="str">
        <f t="array" ref="M176">问题编号</f>
        <v/>
      </c>
      <c r="N176" s="56" t="str">
        <f t="array" ref="N176">问题类别</f>
        <v/>
      </c>
      <c r="O176" s="56" t="str">
        <f t="array" ref="O176">问题性质</f>
        <v/>
      </c>
      <c r="P176" s="49"/>
      <c r="Q176" s="49" t="str">
        <f t="array" ref="Q176">所属专业</f>
        <v/>
      </c>
      <c r="R176" s="58"/>
      <c r="S176" s="49" t="str">
        <f t="shared" si="15"/>
        <v/>
      </c>
      <c r="T176" s="49" t="str">
        <f t="shared" si="16"/>
        <v/>
      </c>
      <c r="U176" s="49" t="str">
        <f t="shared" si="17"/>
        <v/>
      </c>
    </row>
    <row r="177" ht="60" spans="1:21">
      <c r="A177" s="32">
        <v>174</v>
      </c>
      <c r="B177" s="45" t="s">
        <v>231</v>
      </c>
      <c r="C177" s="22" t="s">
        <v>379</v>
      </c>
      <c r="D177" s="22" t="s">
        <v>381</v>
      </c>
      <c r="E177" s="22">
        <v>35</v>
      </c>
      <c r="F177" s="22" t="s">
        <v>60</v>
      </c>
      <c r="G177" s="22" t="s">
        <v>228</v>
      </c>
      <c r="H177" s="22" t="s">
        <v>44</v>
      </c>
      <c r="I177" s="55">
        <v>44749</v>
      </c>
      <c r="J177" s="49" t="s">
        <v>46</v>
      </c>
      <c r="K177" s="49"/>
      <c r="L177" s="57"/>
      <c r="M177" s="56" t="str">
        <f t="array" ref="M177">问题编号</f>
        <v/>
      </c>
      <c r="N177" s="56" t="str">
        <f t="array" ref="N177">问题类别</f>
        <v/>
      </c>
      <c r="O177" s="56" t="str">
        <f t="array" ref="O177">问题性质</f>
        <v/>
      </c>
      <c r="P177" s="49"/>
      <c r="Q177" s="49" t="str">
        <f t="array" ref="Q177">所属专业</f>
        <v/>
      </c>
      <c r="R177" s="58"/>
      <c r="S177" s="49" t="str">
        <f t="shared" si="15"/>
        <v/>
      </c>
      <c r="T177" s="49" t="str">
        <f t="shared" si="16"/>
        <v/>
      </c>
      <c r="U177" s="49" t="str">
        <f t="shared" si="17"/>
        <v/>
      </c>
    </row>
    <row r="178" ht="60" spans="1:21">
      <c r="A178" s="32">
        <v>175</v>
      </c>
      <c r="B178" s="30" t="s">
        <v>231</v>
      </c>
      <c r="C178" s="22" t="s">
        <v>379</v>
      </c>
      <c r="D178" s="22" t="s">
        <v>382</v>
      </c>
      <c r="E178" s="22">
        <v>35</v>
      </c>
      <c r="F178" s="22" t="s">
        <v>62</v>
      </c>
      <c r="G178" s="22" t="s">
        <v>228</v>
      </c>
      <c r="H178" s="22" t="s">
        <v>44</v>
      </c>
      <c r="I178" s="55">
        <v>44749</v>
      </c>
      <c r="J178" s="49" t="s">
        <v>46</v>
      </c>
      <c r="K178" s="49"/>
      <c r="L178" s="57"/>
      <c r="M178" s="56" t="str">
        <f t="array" ref="M178">问题编号</f>
        <v/>
      </c>
      <c r="N178" s="56" t="str">
        <f t="array" ref="N178">问题类别</f>
        <v/>
      </c>
      <c r="O178" s="56" t="str">
        <f t="array" ref="O178">问题性质</f>
        <v/>
      </c>
      <c r="P178" s="49"/>
      <c r="Q178" s="49" t="str">
        <f t="array" ref="Q178">所属专业</f>
        <v/>
      </c>
      <c r="R178" s="58"/>
      <c r="S178" s="49" t="str">
        <f t="shared" si="15"/>
        <v/>
      </c>
      <c r="T178" s="49" t="str">
        <f t="shared" si="16"/>
        <v/>
      </c>
      <c r="U178" s="49" t="str">
        <f t="shared" si="17"/>
        <v/>
      </c>
    </row>
    <row r="179" ht="48" spans="1:21">
      <c r="A179" s="32">
        <v>176</v>
      </c>
      <c r="B179" s="30" t="s">
        <v>231</v>
      </c>
      <c r="C179" s="22" t="s">
        <v>383</v>
      </c>
      <c r="D179" s="22" t="s">
        <v>384</v>
      </c>
      <c r="E179" s="22">
        <v>35</v>
      </c>
      <c r="F179" s="22" t="s">
        <v>60</v>
      </c>
      <c r="G179" s="22" t="s">
        <v>64</v>
      </c>
      <c r="H179" s="22" t="s">
        <v>44</v>
      </c>
      <c r="I179" s="55">
        <v>44739</v>
      </c>
      <c r="J179" s="49" t="s">
        <v>46</v>
      </c>
      <c r="K179" s="49"/>
      <c r="L179" s="57"/>
      <c r="M179" s="56" t="str">
        <f t="array" ref="M179">问题编号</f>
        <v/>
      </c>
      <c r="N179" s="56" t="str">
        <f t="array" ref="N179">问题类别</f>
        <v/>
      </c>
      <c r="O179" s="56" t="str">
        <f t="array" ref="O179">问题性质</f>
        <v/>
      </c>
      <c r="P179" s="49"/>
      <c r="Q179" s="49" t="str">
        <f t="array" ref="Q179">所属专业</f>
        <v/>
      </c>
      <c r="R179" s="58"/>
      <c r="S179" s="49" t="str">
        <f t="shared" si="15"/>
        <v/>
      </c>
      <c r="T179" s="49" t="str">
        <f t="shared" si="16"/>
        <v/>
      </c>
      <c r="U179" s="49" t="str">
        <f t="shared" si="17"/>
        <v/>
      </c>
    </row>
    <row r="180" ht="48.75" spans="1:21">
      <c r="A180" s="32">
        <v>177</v>
      </c>
      <c r="B180" s="30" t="s">
        <v>231</v>
      </c>
      <c r="C180" s="22" t="s">
        <v>383</v>
      </c>
      <c r="D180" s="22" t="s">
        <v>385</v>
      </c>
      <c r="E180" s="22">
        <v>35</v>
      </c>
      <c r="F180" s="22" t="s">
        <v>62</v>
      </c>
      <c r="G180" s="22" t="s">
        <v>64</v>
      </c>
      <c r="H180" s="22" t="s">
        <v>44</v>
      </c>
      <c r="I180" s="55">
        <v>44739</v>
      </c>
      <c r="J180" s="49" t="s">
        <v>46</v>
      </c>
      <c r="K180" s="49"/>
      <c r="L180" s="57"/>
      <c r="M180" s="56" t="str">
        <f t="array" ref="M180">问题编号</f>
        <v/>
      </c>
      <c r="N180" s="56" t="str">
        <f t="array" ref="N180">问题类别</f>
        <v/>
      </c>
      <c r="O180" s="56" t="str">
        <f t="array" ref="O180">问题性质</f>
        <v/>
      </c>
      <c r="P180" s="49"/>
      <c r="Q180" s="49" t="str">
        <f t="array" ref="Q180">所属专业</f>
        <v/>
      </c>
      <c r="R180" s="58"/>
      <c r="S180" s="49" t="str">
        <f t="shared" si="15"/>
        <v/>
      </c>
      <c r="T180" s="49" t="str">
        <f t="shared" si="16"/>
        <v/>
      </c>
      <c r="U180" s="49" t="str">
        <f t="shared" si="17"/>
        <v/>
      </c>
    </row>
    <row r="181" ht="48" spans="1:21">
      <c r="A181" s="32">
        <v>178</v>
      </c>
      <c r="B181" s="30" t="s">
        <v>231</v>
      </c>
      <c r="C181" s="22" t="s">
        <v>386</v>
      </c>
      <c r="D181" s="22" t="s">
        <v>387</v>
      </c>
      <c r="E181" s="22">
        <v>35</v>
      </c>
      <c r="F181" s="22" t="s">
        <v>60</v>
      </c>
      <c r="G181" s="22" t="s">
        <v>370</v>
      </c>
      <c r="H181" s="22" t="s">
        <v>44</v>
      </c>
      <c r="I181" s="55">
        <v>44743</v>
      </c>
      <c r="J181" s="49" t="s">
        <v>46</v>
      </c>
      <c r="K181" s="49"/>
      <c r="L181" s="57"/>
      <c r="M181" s="56" t="str">
        <f t="array" ref="M181">问题编号</f>
        <v/>
      </c>
      <c r="N181" s="56" t="str">
        <f t="array" ref="N181">问题类别</f>
        <v/>
      </c>
      <c r="O181" s="56" t="str">
        <f t="array" ref="O181">问题性质</f>
        <v/>
      </c>
      <c r="P181" s="49"/>
      <c r="Q181" s="49" t="str">
        <f t="array" ref="Q181">所属专业</f>
        <v/>
      </c>
      <c r="R181" s="58"/>
      <c r="S181" s="49" t="str">
        <f t="shared" si="15"/>
        <v/>
      </c>
      <c r="T181" s="49" t="str">
        <f t="shared" si="16"/>
        <v/>
      </c>
      <c r="U181" s="49" t="str">
        <f t="shared" si="17"/>
        <v/>
      </c>
    </row>
    <row r="182" ht="48" spans="1:21">
      <c r="A182" s="32">
        <v>179</v>
      </c>
      <c r="B182" s="30" t="s">
        <v>231</v>
      </c>
      <c r="C182" s="22" t="s">
        <v>386</v>
      </c>
      <c r="D182" s="22" t="s">
        <v>388</v>
      </c>
      <c r="E182" s="22">
        <v>35</v>
      </c>
      <c r="F182" s="22" t="s">
        <v>62</v>
      </c>
      <c r="G182" s="22" t="s">
        <v>370</v>
      </c>
      <c r="H182" s="22" t="s">
        <v>44</v>
      </c>
      <c r="I182" s="55">
        <v>44743</v>
      </c>
      <c r="J182" s="49" t="s">
        <v>46</v>
      </c>
      <c r="K182" s="49"/>
      <c r="L182" s="57"/>
      <c r="M182" s="56" t="str">
        <f t="array" ref="M182">问题编号</f>
        <v/>
      </c>
      <c r="N182" s="56" t="str">
        <f t="array" ref="N182">问题类别</f>
        <v/>
      </c>
      <c r="O182" s="56" t="str">
        <f t="array" ref="O182">问题性质</f>
        <v/>
      </c>
      <c r="P182" s="49"/>
      <c r="Q182" s="49" t="str">
        <f t="array" ref="Q182">所属专业</f>
        <v/>
      </c>
      <c r="R182" s="58"/>
      <c r="S182" s="49" t="str">
        <f t="shared" si="15"/>
        <v/>
      </c>
      <c r="T182" s="49" t="str">
        <f t="shared" si="16"/>
        <v/>
      </c>
      <c r="U182" s="49" t="str">
        <f t="shared" si="17"/>
        <v/>
      </c>
    </row>
    <row r="183" ht="48" spans="1:21">
      <c r="A183" s="32">
        <v>180</v>
      </c>
      <c r="B183" s="45" t="s">
        <v>231</v>
      </c>
      <c r="C183" s="22" t="s">
        <v>389</v>
      </c>
      <c r="D183" s="22" t="s">
        <v>390</v>
      </c>
      <c r="E183" s="22">
        <v>35</v>
      </c>
      <c r="F183" s="22" t="s">
        <v>60</v>
      </c>
      <c r="G183" s="22" t="s">
        <v>370</v>
      </c>
      <c r="H183" s="22" t="s">
        <v>44</v>
      </c>
      <c r="I183" s="55">
        <v>44743</v>
      </c>
      <c r="J183" s="49" t="s">
        <v>46</v>
      </c>
      <c r="K183" s="49"/>
      <c r="L183" s="57"/>
      <c r="M183" s="56" t="str">
        <f t="array" ref="M183">问题编号</f>
        <v/>
      </c>
      <c r="N183" s="56" t="str">
        <f t="array" ref="N183">问题类别</f>
        <v/>
      </c>
      <c r="O183" s="56" t="str">
        <f t="array" ref="O183">问题性质</f>
        <v/>
      </c>
      <c r="P183" s="49"/>
      <c r="Q183" s="49" t="str">
        <f t="array" ref="Q183">所属专业</f>
        <v/>
      </c>
      <c r="R183" s="58"/>
      <c r="S183" s="49" t="str">
        <f t="shared" si="15"/>
        <v/>
      </c>
      <c r="T183" s="49" t="str">
        <f t="shared" si="16"/>
        <v/>
      </c>
      <c r="U183" s="49" t="str">
        <f t="shared" si="17"/>
        <v/>
      </c>
    </row>
    <row r="184" ht="48" spans="1:21">
      <c r="A184" s="32">
        <v>181</v>
      </c>
      <c r="B184" s="45" t="s">
        <v>231</v>
      </c>
      <c r="C184" s="22" t="s">
        <v>389</v>
      </c>
      <c r="D184" s="22" t="s">
        <v>391</v>
      </c>
      <c r="E184" s="22">
        <v>35</v>
      </c>
      <c r="F184" s="22" t="s">
        <v>62</v>
      </c>
      <c r="G184" s="22" t="s">
        <v>370</v>
      </c>
      <c r="H184" s="22" t="s">
        <v>44</v>
      </c>
      <c r="I184" s="55">
        <v>44743</v>
      </c>
      <c r="J184" s="49" t="s">
        <v>46</v>
      </c>
      <c r="K184" s="49"/>
      <c r="L184" s="57"/>
      <c r="M184" s="56" t="str">
        <f t="array" ref="M184">问题编号</f>
        <v/>
      </c>
      <c r="N184" s="56" t="str">
        <f t="array" ref="N184">问题类别</f>
        <v/>
      </c>
      <c r="O184" s="56" t="str">
        <f t="array" ref="O184">问题性质</f>
        <v/>
      </c>
      <c r="P184" s="49"/>
      <c r="Q184" s="49" t="str">
        <f t="array" ref="Q184">所属专业</f>
        <v/>
      </c>
      <c r="R184" s="58"/>
      <c r="S184" s="49" t="str">
        <f t="shared" si="15"/>
        <v/>
      </c>
      <c r="T184" s="49" t="str">
        <f t="shared" si="16"/>
        <v/>
      </c>
      <c r="U184" s="49" t="str">
        <f t="shared" si="17"/>
        <v/>
      </c>
    </row>
    <row r="185" ht="48" spans="1:21">
      <c r="A185" s="32">
        <v>182</v>
      </c>
      <c r="B185" s="30" t="s">
        <v>231</v>
      </c>
      <c r="C185" s="22" t="s">
        <v>392</v>
      </c>
      <c r="D185" s="22" t="s">
        <v>393</v>
      </c>
      <c r="E185" s="22">
        <v>35</v>
      </c>
      <c r="F185" s="22" t="s">
        <v>60</v>
      </c>
      <c r="G185" s="22" t="s">
        <v>370</v>
      </c>
      <c r="H185" s="22" t="s">
        <v>44</v>
      </c>
      <c r="I185" s="55">
        <v>44743</v>
      </c>
      <c r="J185" s="49" t="s">
        <v>46</v>
      </c>
      <c r="K185" s="49"/>
      <c r="L185" s="57"/>
      <c r="M185" s="56" t="str">
        <f t="array" ref="M185">问题编号</f>
        <v/>
      </c>
      <c r="N185" s="56" t="str">
        <f t="array" ref="N185">问题类别</f>
        <v/>
      </c>
      <c r="O185" s="56" t="str">
        <f t="array" ref="O185">问题性质</f>
        <v/>
      </c>
      <c r="P185" s="49"/>
      <c r="Q185" s="49" t="str">
        <f t="array" ref="Q185">所属专业</f>
        <v/>
      </c>
      <c r="R185" s="58"/>
      <c r="S185" s="49" t="str">
        <f t="shared" si="15"/>
        <v/>
      </c>
      <c r="T185" s="49" t="str">
        <f t="shared" si="16"/>
        <v/>
      </c>
      <c r="U185" s="49" t="str">
        <f t="shared" si="17"/>
        <v/>
      </c>
    </row>
    <row r="186" ht="48" spans="1:21">
      <c r="A186" s="32">
        <v>183</v>
      </c>
      <c r="B186" s="30" t="s">
        <v>39</v>
      </c>
      <c r="C186" s="22" t="s">
        <v>392</v>
      </c>
      <c r="D186" s="22" t="s">
        <v>394</v>
      </c>
      <c r="E186" s="22">
        <v>35</v>
      </c>
      <c r="F186" s="22" t="s">
        <v>62</v>
      </c>
      <c r="G186" s="22" t="s">
        <v>370</v>
      </c>
      <c r="H186" s="22" t="s">
        <v>44</v>
      </c>
      <c r="I186" s="55">
        <v>44743</v>
      </c>
      <c r="J186" s="49" t="s">
        <v>46</v>
      </c>
      <c r="K186" s="49"/>
      <c r="L186" s="57"/>
      <c r="M186" s="56" t="str">
        <f t="array" ref="M186">问题编号</f>
        <v/>
      </c>
      <c r="N186" s="56" t="str">
        <f t="array" ref="N186">问题类别</f>
        <v/>
      </c>
      <c r="O186" s="56" t="str">
        <f t="array" ref="O186">问题性质</f>
        <v/>
      </c>
      <c r="P186" s="49"/>
      <c r="Q186" s="49" t="str">
        <f t="array" ref="Q186">所属专业</f>
        <v/>
      </c>
      <c r="R186" s="58"/>
      <c r="S186" s="49" t="str">
        <f t="shared" si="15"/>
        <v/>
      </c>
      <c r="T186" s="49" t="str">
        <f t="shared" si="16"/>
        <v/>
      </c>
      <c r="U186" s="49" t="str">
        <f t="shared" si="17"/>
        <v/>
      </c>
    </row>
    <row r="187" ht="48" spans="1:21">
      <c r="A187" s="32">
        <v>184</v>
      </c>
      <c r="B187" s="45" t="s">
        <v>39</v>
      </c>
      <c r="C187" s="22" t="s">
        <v>395</v>
      </c>
      <c r="D187" s="22" t="s">
        <v>396</v>
      </c>
      <c r="E187" s="22">
        <v>35</v>
      </c>
      <c r="F187" s="22" t="s">
        <v>60</v>
      </c>
      <c r="G187" s="22" t="s">
        <v>133</v>
      </c>
      <c r="H187" s="22" t="s">
        <v>44</v>
      </c>
      <c r="I187" s="55">
        <v>44754</v>
      </c>
      <c r="J187" s="49" t="s">
        <v>46</v>
      </c>
      <c r="K187" s="49"/>
      <c r="L187" s="57"/>
      <c r="M187" s="56" t="str">
        <f t="array" ref="M187">问题编号</f>
        <v/>
      </c>
      <c r="N187" s="56" t="str">
        <f t="array" ref="N187">问题类别</f>
        <v/>
      </c>
      <c r="O187" s="56" t="str">
        <f t="array" ref="O187">问题性质</f>
        <v/>
      </c>
      <c r="P187" s="49"/>
      <c r="Q187" s="49" t="str">
        <f t="array" ref="Q187">所属专业</f>
        <v/>
      </c>
      <c r="R187" s="58"/>
      <c r="S187" s="49" t="str">
        <f t="shared" si="15"/>
        <v/>
      </c>
      <c r="T187" s="49" t="str">
        <f t="shared" si="16"/>
        <v/>
      </c>
      <c r="U187" s="49" t="str">
        <f t="shared" si="17"/>
        <v/>
      </c>
    </row>
    <row r="188" ht="48" spans="1:21">
      <c r="A188" s="32">
        <v>185</v>
      </c>
      <c r="B188" s="30" t="s">
        <v>39</v>
      </c>
      <c r="C188" s="22" t="s">
        <v>395</v>
      </c>
      <c r="D188" s="22" t="s">
        <v>397</v>
      </c>
      <c r="E188" s="22">
        <v>35</v>
      </c>
      <c r="F188" s="22" t="s">
        <v>62</v>
      </c>
      <c r="G188" s="22" t="s">
        <v>133</v>
      </c>
      <c r="H188" s="22" t="s">
        <v>44</v>
      </c>
      <c r="I188" s="55">
        <v>44754</v>
      </c>
      <c r="J188" s="49" t="s">
        <v>46</v>
      </c>
      <c r="K188" s="49"/>
      <c r="L188" s="57"/>
      <c r="M188" s="56" t="str">
        <f t="array" ref="M188">问题编号</f>
        <v/>
      </c>
      <c r="N188" s="56" t="str">
        <f t="array" ref="N188">问题类别</f>
        <v/>
      </c>
      <c r="O188" s="56" t="str">
        <f t="array" ref="O188">问题性质</f>
        <v/>
      </c>
      <c r="P188" s="49"/>
      <c r="Q188" s="49" t="str">
        <f t="array" ref="Q188">所属专业</f>
        <v/>
      </c>
      <c r="R188" s="58"/>
      <c r="S188" s="49" t="str">
        <f t="shared" si="15"/>
        <v/>
      </c>
      <c r="T188" s="49" t="str">
        <f t="shared" si="16"/>
        <v/>
      </c>
      <c r="U188" s="49" t="str">
        <f t="shared" si="17"/>
        <v/>
      </c>
    </row>
    <row r="189" ht="48" spans="1:21">
      <c r="A189" s="32">
        <v>186</v>
      </c>
      <c r="B189" s="30" t="s">
        <v>39</v>
      </c>
      <c r="C189" s="22" t="s">
        <v>398</v>
      </c>
      <c r="D189" s="22" t="s">
        <v>399</v>
      </c>
      <c r="E189" s="22">
        <v>35</v>
      </c>
      <c r="F189" s="22" t="s">
        <v>60</v>
      </c>
      <c r="G189" s="22" t="s">
        <v>400</v>
      </c>
      <c r="H189" s="22" t="s">
        <v>44</v>
      </c>
      <c r="I189" s="55">
        <v>44756</v>
      </c>
      <c r="J189" s="49" t="s">
        <v>46</v>
      </c>
      <c r="K189" s="49"/>
      <c r="L189" s="57"/>
      <c r="M189" s="56" t="str">
        <f t="array" ref="M189">问题编号</f>
        <v/>
      </c>
      <c r="N189" s="56" t="str">
        <f t="array" ref="N189">问题类别</f>
        <v/>
      </c>
      <c r="O189" s="56" t="str">
        <f t="array" ref="O189">问题性质</f>
        <v/>
      </c>
      <c r="P189" s="49"/>
      <c r="Q189" s="49" t="str">
        <f t="array" ref="Q189">所属专业</f>
        <v/>
      </c>
      <c r="R189" s="58"/>
      <c r="S189" s="49" t="str">
        <f t="shared" si="15"/>
        <v/>
      </c>
      <c r="T189" s="49" t="str">
        <f t="shared" si="16"/>
        <v/>
      </c>
      <c r="U189" s="49" t="str">
        <f t="shared" si="17"/>
        <v/>
      </c>
    </row>
    <row r="190" ht="48" spans="1:21">
      <c r="A190" s="32">
        <v>187</v>
      </c>
      <c r="B190" s="30" t="s">
        <v>39</v>
      </c>
      <c r="C190" s="22" t="s">
        <v>398</v>
      </c>
      <c r="D190" s="22" t="s">
        <v>401</v>
      </c>
      <c r="E190" s="22">
        <v>35</v>
      </c>
      <c r="F190" s="22" t="s">
        <v>62</v>
      </c>
      <c r="G190" s="22" t="s">
        <v>400</v>
      </c>
      <c r="H190" s="22" t="s">
        <v>44</v>
      </c>
      <c r="I190" s="55">
        <v>44756</v>
      </c>
      <c r="J190" s="49" t="s">
        <v>46</v>
      </c>
      <c r="K190" s="49"/>
      <c r="L190" s="57"/>
      <c r="M190" s="56" t="str">
        <f t="array" ref="M190">问题编号</f>
        <v/>
      </c>
      <c r="N190" s="56" t="str">
        <f t="array" ref="N190">问题类别</f>
        <v/>
      </c>
      <c r="O190" s="56" t="str">
        <f t="array" ref="O190">问题性质</f>
        <v/>
      </c>
      <c r="P190" s="49"/>
      <c r="Q190" s="49" t="str">
        <f t="array" ref="Q190">所属专业</f>
        <v/>
      </c>
      <c r="R190" s="58"/>
      <c r="S190" s="49" t="str">
        <f t="shared" si="15"/>
        <v/>
      </c>
      <c r="T190" s="49" t="str">
        <f t="shared" si="16"/>
        <v/>
      </c>
      <c r="U190" s="49" t="str">
        <f t="shared" si="17"/>
        <v/>
      </c>
    </row>
    <row r="191" ht="60" spans="1:21">
      <c r="A191" s="32">
        <v>188</v>
      </c>
      <c r="B191" s="30" t="s">
        <v>39</v>
      </c>
      <c r="C191" s="22" t="s">
        <v>402</v>
      </c>
      <c r="D191" s="22" t="s">
        <v>403</v>
      </c>
      <c r="E191" s="22">
        <v>35</v>
      </c>
      <c r="F191" s="22" t="s">
        <v>60</v>
      </c>
      <c r="G191" s="22" t="s">
        <v>64</v>
      </c>
      <c r="H191" s="22" t="s">
        <v>44</v>
      </c>
      <c r="I191" s="55">
        <v>44750</v>
      </c>
      <c r="J191" s="49" t="s">
        <v>46</v>
      </c>
      <c r="K191" s="49"/>
      <c r="L191" s="57"/>
      <c r="M191" s="56" t="str">
        <f t="array" ref="M191">问题编号</f>
        <v/>
      </c>
      <c r="N191" s="56" t="str">
        <f t="array" ref="N191">问题类别</f>
        <v/>
      </c>
      <c r="O191" s="56" t="str">
        <f t="array" ref="O191">问题性质</f>
        <v/>
      </c>
      <c r="P191" s="49"/>
      <c r="Q191" s="49" t="str">
        <f t="array" ref="Q191">所属专业</f>
        <v/>
      </c>
      <c r="R191" s="58"/>
      <c r="S191" s="49" t="str">
        <f t="shared" si="15"/>
        <v/>
      </c>
      <c r="T191" s="49" t="str">
        <f t="shared" si="16"/>
        <v/>
      </c>
      <c r="U191" s="49" t="str">
        <f t="shared" si="17"/>
        <v/>
      </c>
    </row>
    <row r="192" ht="60" spans="1:21">
      <c r="A192" s="32">
        <v>189</v>
      </c>
      <c r="B192" s="30" t="s">
        <v>39</v>
      </c>
      <c r="C192" s="22" t="s">
        <v>402</v>
      </c>
      <c r="D192" s="22" t="s">
        <v>404</v>
      </c>
      <c r="E192" s="22">
        <v>35</v>
      </c>
      <c r="F192" s="22" t="s">
        <v>62</v>
      </c>
      <c r="G192" s="22" t="s">
        <v>64</v>
      </c>
      <c r="H192" s="22" t="s">
        <v>44</v>
      </c>
      <c r="I192" s="55">
        <v>44750</v>
      </c>
      <c r="J192" s="49" t="s">
        <v>46</v>
      </c>
      <c r="K192" s="49"/>
      <c r="L192" s="57"/>
      <c r="M192" s="56" t="str">
        <f t="array" ref="M192">问题编号</f>
        <v/>
      </c>
      <c r="N192" s="56" t="str">
        <f t="array" ref="N192">问题类别</f>
        <v/>
      </c>
      <c r="O192" s="56" t="str">
        <f t="array" ref="O192">问题性质</f>
        <v/>
      </c>
      <c r="P192" s="49"/>
      <c r="Q192" s="49" t="str">
        <f t="array" ref="Q192">所属专业</f>
        <v/>
      </c>
      <c r="R192" s="58"/>
      <c r="S192" s="49" t="str">
        <f t="shared" si="15"/>
        <v/>
      </c>
      <c r="T192" s="49" t="str">
        <f t="shared" si="16"/>
        <v/>
      </c>
      <c r="U192" s="49" t="str">
        <f t="shared" si="17"/>
        <v/>
      </c>
    </row>
    <row r="193" ht="72" spans="1:21">
      <c r="A193" s="32">
        <v>190</v>
      </c>
      <c r="B193" s="45" t="s">
        <v>39</v>
      </c>
      <c r="C193" s="22" t="s">
        <v>402</v>
      </c>
      <c r="D193" s="22" t="s">
        <v>405</v>
      </c>
      <c r="E193" s="22">
        <v>35</v>
      </c>
      <c r="F193" s="22" t="s">
        <v>60</v>
      </c>
      <c r="G193" s="22" t="s">
        <v>64</v>
      </c>
      <c r="H193" s="22" t="s">
        <v>44</v>
      </c>
      <c r="I193" s="55">
        <v>44750</v>
      </c>
      <c r="J193" s="49" t="s">
        <v>46</v>
      </c>
      <c r="K193" s="49"/>
      <c r="L193" s="57"/>
      <c r="M193" s="56" t="str">
        <f t="array" ref="M193">问题编号</f>
        <v/>
      </c>
      <c r="N193" s="56" t="str">
        <f t="array" ref="N193">问题类别</f>
        <v/>
      </c>
      <c r="O193" s="56" t="str">
        <f t="array" ref="O193">问题性质</f>
        <v/>
      </c>
      <c r="P193" s="49"/>
      <c r="Q193" s="49" t="str">
        <f t="array" ref="Q193">所属专业</f>
        <v/>
      </c>
      <c r="R193" s="58"/>
      <c r="S193" s="49" t="str">
        <f t="shared" si="15"/>
        <v/>
      </c>
      <c r="T193" s="49" t="str">
        <f t="shared" si="16"/>
        <v/>
      </c>
      <c r="U193" s="49" t="str">
        <f t="shared" si="17"/>
        <v/>
      </c>
    </row>
    <row r="194" ht="72" spans="1:21">
      <c r="A194" s="32">
        <v>191</v>
      </c>
      <c r="B194" s="45" t="s">
        <v>39</v>
      </c>
      <c r="C194" s="22" t="s">
        <v>402</v>
      </c>
      <c r="D194" s="22" t="s">
        <v>406</v>
      </c>
      <c r="E194" s="22">
        <v>35</v>
      </c>
      <c r="F194" s="22" t="s">
        <v>62</v>
      </c>
      <c r="G194" s="22" t="s">
        <v>64</v>
      </c>
      <c r="H194" s="22" t="s">
        <v>44</v>
      </c>
      <c r="I194" s="55">
        <v>44750</v>
      </c>
      <c r="J194" s="49" t="s">
        <v>46</v>
      </c>
      <c r="K194" s="49"/>
      <c r="L194" s="57"/>
      <c r="M194" s="56" t="str">
        <f t="array" ref="M194">问题编号</f>
        <v/>
      </c>
      <c r="N194" s="56" t="str">
        <f t="array" ref="N194">问题类别</f>
        <v/>
      </c>
      <c r="O194" s="56" t="str">
        <f t="array" ref="O194">问题性质</f>
        <v/>
      </c>
      <c r="P194" s="49"/>
      <c r="Q194" s="49" t="str">
        <f t="array" ref="Q194">所属专业</f>
        <v/>
      </c>
      <c r="R194" s="58"/>
      <c r="S194" s="49" t="str">
        <f t="shared" si="15"/>
        <v/>
      </c>
      <c r="T194" s="49" t="str">
        <f t="shared" si="16"/>
        <v/>
      </c>
      <c r="U194" s="49" t="str">
        <f t="shared" si="17"/>
        <v/>
      </c>
    </row>
    <row r="195" ht="60" spans="1:21">
      <c r="A195" s="32">
        <v>192</v>
      </c>
      <c r="B195" s="30" t="s">
        <v>39</v>
      </c>
      <c r="C195" s="22" t="s">
        <v>402</v>
      </c>
      <c r="D195" s="22" t="s">
        <v>407</v>
      </c>
      <c r="E195" s="22">
        <v>35</v>
      </c>
      <c r="F195" s="22" t="s">
        <v>60</v>
      </c>
      <c r="G195" s="22" t="s">
        <v>64</v>
      </c>
      <c r="H195" s="22" t="s">
        <v>44</v>
      </c>
      <c r="I195" s="55">
        <v>44750</v>
      </c>
      <c r="J195" s="49" t="s">
        <v>46</v>
      </c>
      <c r="K195" s="49"/>
      <c r="L195" s="57"/>
      <c r="M195" s="56" t="str">
        <f t="array" ref="M195">问题编号</f>
        <v/>
      </c>
      <c r="N195" s="56" t="str">
        <f t="array" ref="N195">问题类别</f>
        <v/>
      </c>
      <c r="O195" s="56" t="str">
        <f t="array" ref="O195">问题性质</f>
        <v/>
      </c>
      <c r="P195" s="49"/>
      <c r="Q195" s="49" t="str">
        <f t="array" ref="Q195">所属专业</f>
        <v/>
      </c>
      <c r="R195" s="58"/>
      <c r="S195" s="49" t="str">
        <f t="shared" si="15"/>
        <v/>
      </c>
      <c r="T195" s="49" t="str">
        <f t="shared" si="16"/>
        <v/>
      </c>
      <c r="U195" s="49" t="str">
        <f t="shared" si="17"/>
        <v/>
      </c>
    </row>
    <row r="196" ht="60" spans="1:21">
      <c r="A196" s="32">
        <v>193</v>
      </c>
      <c r="B196" s="30" t="s">
        <v>39</v>
      </c>
      <c r="C196" s="22" t="s">
        <v>402</v>
      </c>
      <c r="D196" s="22" t="s">
        <v>408</v>
      </c>
      <c r="E196" s="22">
        <v>35</v>
      </c>
      <c r="F196" s="22" t="s">
        <v>62</v>
      </c>
      <c r="G196" s="22" t="s">
        <v>64</v>
      </c>
      <c r="H196" s="22" t="s">
        <v>44</v>
      </c>
      <c r="I196" s="55">
        <v>44750</v>
      </c>
      <c r="J196" s="49" t="s">
        <v>46</v>
      </c>
      <c r="K196" s="49"/>
      <c r="L196" s="57"/>
      <c r="M196" s="56" t="str">
        <f t="array" ref="M196">问题编号</f>
        <v/>
      </c>
      <c r="N196" s="56" t="str">
        <f t="array" ref="N196">问题类别</f>
        <v/>
      </c>
      <c r="O196" s="56" t="str">
        <f t="array" ref="O196">问题性质</f>
        <v/>
      </c>
      <c r="P196" s="49"/>
      <c r="Q196" s="49" t="str">
        <f t="array" ref="Q196">所属专业</f>
        <v/>
      </c>
      <c r="R196" s="58"/>
      <c r="S196" s="49" t="str">
        <f t="shared" si="15"/>
        <v/>
      </c>
      <c r="T196" s="49" t="str">
        <f t="shared" si="16"/>
        <v/>
      </c>
      <c r="U196" s="49" t="str">
        <f t="shared" si="17"/>
        <v/>
      </c>
    </row>
    <row r="197" ht="48" spans="1:21">
      <c r="A197" s="32">
        <v>194</v>
      </c>
      <c r="B197" s="45" t="s">
        <v>39</v>
      </c>
      <c r="C197" s="22" t="s">
        <v>409</v>
      </c>
      <c r="D197" s="22" t="s">
        <v>410</v>
      </c>
      <c r="E197" s="22">
        <v>35</v>
      </c>
      <c r="F197" s="22" t="s">
        <v>60</v>
      </c>
      <c r="G197" s="22" t="s">
        <v>411</v>
      </c>
      <c r="H197" s="22" t="s">
        <v>44</v>
      </c>
      <c r="I197" s="55">
        <v>44750</v>
      </c>
      <c r="J197" s="49" t="s">
        <v>46</v>
      </c>
      <c r="K197" s="49"/>
      <c r="L197" s="57"/>
      <c r="M197" s="56" t="str">
        <f t="array" ref="M197">问题编号</f>
        <v/>
      </c>
      <c r="N197" s="56" t="str">
        <f t="array" ref="N197">问题类别</f>
        <v/>
      </c>
      <c r="O197" s="56" t="str">
        <f t="array" ref="O197">问题性质</f>
        <v/>
      </c>
      <c r="P197" s="49"/>
      <c r="Q197" s="49" t="str">
        <f t="array" ref="Q197">所属专业</f>
        <v/>
      </c>
      <c r="R197" s="58"/>
      <c r="S197" s="49" t="str">
        <f t="shared" si="15"/>
        <v/>
      </c>
      <c r="T197" s="49" t="str">
        <f t="shared" si="16"/>
        <v/>
      </c>
      <c r="U197" s="49" t="str">
        <f t="shared" si="17"/>
        <v/>
      </c>
    </row>
    <row r="198" ht="48" spans="1:21">
      <c r="A198" s="32">
        <v>195</v>
      </c>
      <c r="B198" s="30" t="s">
        <v>39</v>
      </c>
      <c r="C198" s="22" t="s">
        <v>409</v>
      </c>
      <c r="D198" s="22" t="s">
        <v>412</v>
      </c>
      <c r="E198" s="22">
        <v>35</v>
      </c>
      <c r="F198" s="22" t="s">
        <v>62</v>
      </c>
      <c r="G198" s="22" t="s">
        <v>411</v>
      </c>
      <c r="H198" s="22" t="s">
        <v>44</v>
      </c>
      <c r="I198" s="55">
        <v>44750</v>
      </c>
      <c r="J198" s="49" t="s">
        <v>46</v>
      </c>
      <c r="K198" s="49"/>
      <c r="L198" s="57"/>
      <c r="M198" s="56" t="str">
        <f t="array" ref="M198">问题编号</f>
        <v/>
      </c>
      <c r="N198" s="56" t="str">
        <f t="array" ref="N198">问题类别</f>
        <v/>
      </c>
      <c r="O198" s="56" t="str">
        <f t="array" ref="O198">问题性质</f>
        <v/>
      </c>
      <c r="P198" s="49"/>
      <c r="Q198" s="49" t="str">
        <f t="array" ref="Q198">所属专业</f>
        <v/>
      </c>
      <c r="R198" s="58"/>
      <c r="S198" s="49" t="str">
        <f t="shared" si="15"/>
        <v/>
      </c>
      <c r="T198" s="49" t="str">
        <f t="shared" si="16"/>
        <v/>
      </c>
      <c r="U198" s="49" t="str">
        <f t="shared" si="17"/>
        <v/>
      </c>
    </row>
    <row r="199" ht="72" spans="1:21">
      <c r="A199" s="32">
        <v>196</v>
      </c>
      <c r="B199" s="30" t="s">
        <v>39</v>
      </c>
      <c r="C199" s="22" t="s">
        <v>413</v>
      </c>
      <c r="D199" s="22" t="s">
        <v>413</v>
      </c>
      <c r="E199" s="22">
        <v>35</v>
      </c>
      <c r="F199" s="22" t="s">
        <v>62</v>
      </c>
      <c r="G199" s="22" t="s">
        <v>67</v>
      </c>
      <c r="H199" s="22" t="s">
        <v>44</v>
      </c>
      <c r="I199" s="55">
        <v>44756</v>
      </c>
      <c r="J199" s="49" t="s">
        <v>46</v>
      </c>
      <c r="K199" s="49"/>
      <c r="L199" s="57"/>
      <c r="M199" s="56" t="str">
        <f t="array" ref="M199">问题编号</f>
        <v/>
      </c>
      <c r="N199" s="56" t="str">
        <f t="array" ref="N199">问题类别</f>
        <v/>
      </c>
      <c r="O199" s="56" t="str">
        <f t="array" ref="O199">问题性质</f>
        <v/>
      </c>
      <c r="P199" s="49"/>
      <c r="Q199" s="49" t="str">
        <f t="array" ref="Q199">所属专业</f>
        <v/>
      </c>
      <c r="R199" s="58"/>
      <c r="S199" s="49" t="str">
        <f t="shared" si="15"/>
        <v/>
      </c>
      <c r="T199" s="49" t="str">
        <f t="shared" si="16"/>
        <v/>
      </c>
      <c r="U199" s="49" t="str">
        <f t="shared" si="17"/>
        <v/>
      </c>
    </row>
    <row r="200" ht="36" spans="1:21">
      <c r="A200" s="17">
        <v>103</v>
      </c>
      <c r="B200" s="30" t="s">
        <v>39</v>
      </c>
      <c r="C200" s="22" t="s">
        <v>414</v>
      </c>
      <c r="D200" s="22" t="s">
        <v>415</v>
      </c>
      <c r="E200" s="22">
        <v>220</v>
      </c>
      <c r="F200" s="22" t="s">
        <v>42</v>
      </c>
      <c r="G200" s="22" t="s">
        <v>416</v>
      </c>
      <c r="H200" s="22" t="s">
        <v>417</v>
      </c>
      <c r="I200" s="41">
        <v>44714</v>
      </c>
      <c r="J200" s="18" t="s">
        <v>46</v>
      </c>
      <c r="K200" s="49"/>
      <c r="L200" s="57"/>
      <c r="M200" s="56" t="str">
        <f t="array" ref="M200">问题编号</f>
        <v/>
      </c>
      <c r="N200" s="56" t="str">
        <f t="array" ref="N200">问题类别</f>
        <v/>
      </c>
      <c r="O200" s="56" t="str">
        <f t="array" ref="O200">问题性质</f>
        <v/>
      </c>
      <c r="P200" s="49"/>
      <c r="Q200" s="49" t="str">
        <f t="array" ref="Q200">所属专业</f>
        <v/>
      </c>
      <c r="R200" s="58"/>
      <c r="S200" s="49" t="str">
        <f t="shared" si="15"/>
        <v/>
      </c>
      <c r="T200" s="49" t="str">
        <f t="shared" si="16"/>
        <v/>
      </c>
      <c r="U200" s="49" t="str">
        <f t="shared" si="17"/>
        <v/>
      </c>
    </row>
    <row r="201" ht="36" spans="1:21">
      <c r="A201" s="17">
        <v>104</v>
      </c>
      <c r="B201" s="30" t="s">
        <v>39</v>
      </c>
      <c r="C201" s="22" t="s">
        <v>414</v>
      </c>
      <c r="D201" s="22" t="s">
        <v>418</v>
      </c>
      <c r="E201" s="22">
        <v>220</v>
      </c>
      <c r="F201" s="22" t="s">
        <v>58</v>
      </c>
      <c r="G201" s="22" t="s">
        <v>416</v>
      </c>
      <c r="H201" s="22" t="s">
        <v>417</v>
      </c>
      <c r="I201" s="41">
        <v>44714</v>
      </c>
      <c r="J201" s="18" t="s">
        <v>46</v>
      </c>
      <c r="K201" s="49"/>
      <c r="L201" s="57"/>
      <c r="M201" s="56" t="str">
        <f t="array" ref="M201">问题编号</f>
        <v/>
      </c>
      <c r="N201" s="56" t="str">
        <f t="array" ref="N201">问题类别</f>
        <v/>
      </c>
      <c r="O201" s="56" t="str">
        <f t="array" ref="O201">问题性质</f>
        <v/>
      </c>
      <c r="P201" s="49"/>
      <c r="Q201" s="49" t="str">
        <f t="array" ref="Q201">所属专业</f>
        <v/>
      </c>
      <c r="R201" s="58"/>
      <c r="S201" s="49" t="str">
        <f t="shared" si="15"/>
        <v/>
      </c>
      <c r="T201" s="49" t="str">
        <f t="shared" si="16"/>
        <v/>
      </c>
      <c r="U201" s="49" t="str">
        <f t="shared" si="17"/>
        <v/>
      </c>
    </row>
    <row r="202" ht="36" spans="1:21">
      <c r="A202" s="17">
        <v>105</v>
      </c>
      <c r="B202" s="30" t="s">
        <v>39</v>
      </c>
      <c r="C202" s="22" t="s">
        <v>414</v>
      </c>
      <c r="D202" s="22" t="s">
        <v>419</v>
      </c>
      <c r="E202" s="22">
        <v>220</v>
      </c>
      <c r="F202" s="22" t="s">
        <v>58</v>
      </c>
      <c r="G202" s="22" t="s">
        <v>416</v>
      </c>
      <c r="H202" s="22" t="s">
        <v>417</v>
      </c>
      <c r="I202" s="41">
        <v>44714</v>
      </c>
      <c r="J202" s="18" t="s">
        <v>46</v>
      </c>
      <c r="K202" s="49"/>
      <c r="L202" s="57"/>
      <c r="M202" s="56" t="str">
        <f t="array" ref="M202">问题编号</f>
        <v/>
      </c>
      <c r="N202" s="56" t="str">
        <f t="array" ref="N202">问题类别</f>
        <v/>
      </c>
      <c r="O202" s="56" t="str">
        <f t="array" ref="O202">问题性质</f>
        <v/>
      </c>
      <c r="P202" s="49"/>
      <c r="Q202" s="49" t="str">
        <f t="array" ref="Q202">所属专业</f>
        <v/>
      </c>
      <c r="R202" s="58"/>
      <c r="S202" s="49" t="str">
        <f t="shared" si="15"/>
        <v/>
      </c>
      <c r="T202" s="49" t="str">
        <f t="shared" si="16"/>
        <v/>
      </c>
      <c r="U202" s="49" t="str">
        <f t="shared" si="17"/>
        <v/>
      </c>
    </row>
    <row r="203" ht="36" spans="1:21">
      <c r="A203" s="17">
        <v>106</v>
      </c>
      <c r="B203" s="30" t="s">
        <v>39</v>
      </c>
      <c r="C203" s="22" t="s">
        <v>414</v>
      </c>
      <c r="D203" s="22" t="s">
        <v>420</v>
      </c>
      <c r="E203" s="22">
        <v>220</v>
      </c>
      <c r="F203" s="22" t="s">
        <v>58</v>
      </c>
      <c r="G203" s="22" t="s">
        <v>416</v>
      </c>
      <c r="H203" s="22" t="s">
        <v>417</v>
      </c>
      <c r="I203" s="41">
        <v>44714</v>
      </c>
      <c r="J203" s="18" t="s">
        <v>46</v>
      </c>
      <c r="K203" s="49"/>
      <c r="L203" s="57"/>
      <c r="M203" s="56" t="str">
        <f t="array" ref="M203">问题编号</f>
        <v/>
      </c>
      <c r="N203" s="56" t="str">
        <f t="array" ref="N203">问题类别</f>
        <v/>
      </c>
      <c r="O203" s="56" t="str">
        <f t="array" ref="O203">问题性质</f>
        <v/>
      </c>
      <c r="P203" s="49"/>
      <c r="Q203" s="49" t="str">
        <f t="array" ref="Q203">所属专业</f>
        <v/>
      </c>
      <c r="R203" s="58"/>
      <c r="S203" s="49" t="str">
        <f t="shared" si="15"/>
        <v/>
      </c>
      <c r="T203" s="49" t="str">
        <f t="shared" si="16"/>
        <v/>
      </c>
      <c r="U203" s="49" t="str">
        <f t="shared" si="17"/>
        <v/>
      </c>
    </row>
    <row r="204" ht="60" spans="1:21">
      <c r="A204" s="17">
        <v>107</v>
      </c>
      <c r="B204" s="30" t="s">
        <v>39</v>
      </c>
      <c r="C204" s="22" t="s">
        <v>414</v>
      </c>
      <c r="D204" s="22" t="s">
        <v>421</v>
      </c>
      <c r="E204" s="22">
        <v>220</v>
      </c>
      <c r="F204" s="22" t="s">
        <v>58</v>
      </c>
      <c r="G204" s="22" t="s">
        <v>416</v>
      </c>
      <c r="H204" s="22" t="s">
        <v>417</v>
      </c>
      <c r="I204" s="41">
        <v>44714</v>
      </c>
      <c r="J204" s="18" t="s">
        <v>46</v>
      </c>
      <c r="K204" s="49"/>
      <c r="L204" s="57"/>
      <c r="M204" s="56" t="str">
        <f t="array" ref="M204">问题编号</f>
        <v/>
      </c>
      <c r="N204" s="56" t="str">
        <f t="array" ref="N204">问题类别</f>
        <v/>
      </c>
      <c r="O204" s="56" t="str">
        <f t="array" ref="O204">问题性质</f>
        <v/>
      </c>
      <c r="P204" s="49"/>
      <c r="Q204" s="49" t="str">
        <f t="array" ref="Q204">所属专业</f>
        <v/>
      </c>
      <c r="R204" s="58"/>
      <c r="S204" s="49" t="str">
        <f t="shared" si="15"/>
        <v/>
      </c>
      <c r="T204" s="49" t="str">
        <f t="shared" si="16"/>
        <v/>
      </c>
      <c r="U204" s="49" t="str">
        <f t="shared" si="17"/>
        <v/>
      </c>
    </row>
    <row r="205" ht="48" spans="1:21">
      <c r="A205" s="17">
        <v>108</v>
      </c>
      <c r="B205" s="30" t="s">
        <v>39</v>
      </c>
      <c r="C205" s="22" t="s">
        <v>414</v>
      </c>
      <c r="D205" s="22" t="s">
        <v>422</v>
      </c>
      <c r="E205" s="22">
        <v>220</v>
      </c>
      <c r="F205" s="22" t="s">
        <v>60</v>
      </c>
      <c r="G205" s="22" t="s">
        <v>416</v>
      </c>
      <c r="H205" s="22" t="s">
        <v>417</v>
      </c>
      <c r="I205" s="41">
        <v>44714</v>
      </c>
      <c r="J205" s="18" t="s">
        <v>46</v>
      </c>
      <c r="K205" s="49"/>
      <c r="L205" s="57"/>
      <c r="M205" s="56" t="str">
        <f t="array" ref="M205">问题编号</f>
        <v/>
      </c>
      <c r="N205" s="56" t="str">
        <f t="array" ref="N205">问题类别</f>
        <v/>
      </c>
      <c r="O205" s="56" t="str">
        <f t="array" ref="O205">问题性质</f>
        <v/>
      </c>
      <c r="P205" s="49"/>
      <c r="Q205" s="49" t="str">
        <f t="array" ref="Q205">所属专业</f>
        <v/>
      </c>
      <c r="R205" s="58"/>
      <c r="S205" s="49" t="str">
        <f t="shared" si="15"/>
        <v/>
      </c>
      <c r="T205" s="49" t="str">
        <f t="shared" si="16"/>
        <v/>
      </c>
      <c r="U205" s="49" t="str">
        <f t="shared" si="17"/>
        <v/>
      </c>
    </row>
    <row r="206" ht="48" spans="1:21">
      <c r="A206" s="17">
        <v>109</v>
      </c>
      <c r="B206" s="30" t="s">
        <v>39</v>
      </c>
      <c r="C206" s="22" t="s">
        <v>414</v>
      </c>
      <c r="D206" s="22" t="s">
        <v>423</v>
      </c>
      <c r="E206" s="22">
        <v>220</v>
      </c>
      <c r="F206" s="22" t="s">
        <v>60</v>
      </c>
      <c r="G206" s="22" t="s">
        <v>416</v>
      </c>
      <c r="H206" s="22" t="s">
        <v>417</v>
      </c>
      <c r="I206" s="41">
        <v>44714</v>
      </c>
      <c r="J206" s="18" t="s">
        <v>46</v>
      </c>
      <c r="K206" s="49"/>
      <c r="L206" s="57"/>
      <c r="M206" s="56" t="str">
        <f t="array" ref="M206">问题编号</f>
        <v/>
      </c>
      <c r="N206" s="56" t="str">
        <f t="array" ref="N206">问题类别</f>
        <v/>
      </c>
      <c r="O206" s="56" t="str">
        <f t="array" ref="O206">问题性质</f>
        <v/>
      </c>
      <c r="P206" s="49"/>
      <c r="Q206" s="49" t="str">
        <f t="array" ref="Q206">所属专业</f>
        <v/>
      </c>
      <c r="R206" s="58"/>
      <c r="S206" s="49" t="str">
        <f t="shared" si="15"/>
        <v/>
      </c>
      <c r="T206" s="49" t="str">
        <f t="shared" si="16"/>
        <v/>
      </c>
      <c r="U206" s="49" t="str">
        <f t="shared" si="17"/>
        <v/>
      </c>
    </row>
    <row r="207" ht="48" spans="1:21">
      <c r="A207" s="17">
        <v>110</v>
      </c>
      <c r="B207" s="30" t="s">
        <v>39</v>
      </c>
      <c r="C207" s="22" t="s">
        <v>414</v>
      </c>
      <c r="D207" s="22" t="s">
        <v>424</v>
      </c>
      <c r="E207" s="22">
        <v>220</v>
      </c>
      <c r="F207" s="22" t="s">
        <v>60</v>
      </c>
      <c r="G207" s="22" t="s">
        <v>416</v>
      </c>
      <c r="H207" s="22" t="s">
        <v>417</v>
      </c>
      <c r="I207" s="41">
        <v>44714</v>
      </c>
      <c r="J207" s="18" t="s">
        <v>46</v>
      </c>
      <c r="K207" s="49"/>
      <c r="L207" s="57"/>
      <c r="M207" s="56" t="str">
        <f t="array" ref="M207">问题编号</f>
        <v/>
      </c>
      <c r="N207" s="56" t="str">
        <f t="array" ref="N207">问题类别</f>
        <v/>
      </c>
      <c r="O207" s="56" t="str">
        <f t="array" ref="O207">问题性质</f>
        <v/>
      </c>
      <c r="P207" s="49"/>
      <c r="Q207" s="49" t="str">
        <f t="array" ref="Q207">所属专业</f>
        <v/>
      </c>
      <c r="R207" s="58"/>
      <c r="S207" s="49" t="str">
        <f t="shared" si="15"/>
        <v/>
      </c>
      <c r="T207" s="49" t="str">
        <f t="shared" si="16"/>
        <v/>
      </c>
      <c r="U207" s="49" t="str">
        <f t="shared" si="17"/>
        <v/>
      </c>
    </row>
    <row r="208" ht="54" spans="1:21">
      <c r="A208" s="28">
        <v>190</v>
      </c>
      <c r="B208" s="49" t="s">
        <v>39</v>
      </c>
      <c r="C208" s="49" t="s">
        <v>425</v>
      </c>
      <c r="D208" s="50" t="s">
        <v>342</v>
      </c>
      <c r="E208" s="49">
        <v>110</v>
      </c>
      <c r="F208" s="49" t="s">
        <v>42</v>
      </c>
      <c r="G208" s="21" t="s">
        <v>228</v>
      </c>
      <c r="H208" s="22" t="s">
        <v>44</v>
      </c>
      <c r="I208" s="55">
        <v>44754</v>
      </c>
      <c r="J208" s="49" t="s">
        <v>46</v>
      </c>
      <c r="K208" s="49" t="s">
        <v>46</v>
      </c>
      <c r="L208" s="57"/>
      <c r="M208" s="56" t="str">
        <f t="array" ref="M208">问题编号</f>
        <v/>
      </c>
      <c r="N208" s="56" t="str">
        <f t="array" ref="N208">问题类别</f>
        <v/>
      </c>
      <c r="O208" s="56" t="str">
        <f t="array" ref="O208">问题性质</f>
        <v/>
      </c>
      <c r="P208" s="49"/>
      <c r="Q208" s="49" t="str">
        <f t="array" ref="Q208">所属专业</f>
        <v/>
      </c>
      <c r="R208" s="58"/>
      <c r="S208" s="49" t="str">
        <f t="shared" si="15"/>
        <v/>
      </c>
      <c r="T208" s="49" t="str">
        <f t="shared" si="16"/>
        <v/>
      </c>
      <c r="U208" s="49" t="str">
        <f t="shared" si="17"/>
        <v/>
      </c>
    </row>
    <row r="209" ht="81" spans="1:21">
      <c r="A209" s="28">
        <v>191</v>
      </c>
      <c r="B209" s="49" t="s">
        <v>39</v>
      </c>
      <c r="C209" s="49" t="s">
        <v>425</v>
      </c>
      <c r="D209" s="50" t="s">
        <v>343</v>
      </c>
      <c r="E209" s="49">
        <v>110</v>
      </c>
      <c r="F209" s="49" t="s">
        <v>58</v>
      </c>
      <c r="G209" s="21" t="s">
        <v>228</v>
      </c>
      <c r="H209" s="22" t="s">
        <v>44</v>
      </c>
      <c r="I209" s="55">
        <v>44754</v>
      </c>
      <c r="J209" s="49" t="s">
        <v>46</v>
      </c>
      <c r="K209" s="49" t="s">
        <v>46</v>
      </c>
      <c r="L209" s="57"/>
      <c r="M209" s="56" t="str">
        <f t="array" ref="M209">问题编号</f>
        <v/>
      </c>
      <c r="N209" s="56" t="str">
        <f t="array" ref="N209">问题类别</f>
        <v/>
      </c>
      <c r="O209" s="56" t="str">
        <f t="array" ref="O209">问题性质</f>
        <v/>
      </c>
      <c r="P209" s="49"/>
      <c r="Q209" s="49" t="str">
        <f t="array" ref="Q209">所属专业</f>
        <v/>
      </c>
      <c r="R209" s="58"/>
      <c r="S209" s="49" t="str">
        <f t="shared" si="15"/>
        <v/>
      </c>
      <c r="T209" s="49" t="str">
        <f t="shared" si="16"/>
        <v/>
      </c>
      <c r="U209" s="49" t="str">
        <f t="shared" si="17"/>
        <v/>
      </c>
    </row>
    <row r="210" ht="67.5" spans="1:21">
      <c r="A210" s="28">
        <v>192</v>
      </c>
      <c r="B210" s="49" t="s">
        <v>39</v>
      </c>
      <c r="C210" s="49" t="s">
        <v>425</v>
      </c>
      <c r="D210" s="50" t="s">
        <v>344</v>
      </c>
      <c r="E210" s="49">
        <v>110</v>
      </c>
      <c r="F210" s="49" t="s">
        <v>60</v>
      </c>
      <c r="G210" s="21" t="s">
        <v>228</v>
      </c>
      <c r="H210" s="22" t="s">
        <v>44</v>
      </c>
      <c r="I210" s="55">
        <v>44754</v>
      </c>
      <c r="J210" s="49" t="s">
        <v>46</v>
      </c>
      <c r="K210" s="49" t="s">
        <v>46</v>
      </c>
      <c r="L210" s="57"/>
      <c r="M210" s="56" t="str">
        <f t="array" ref="M210">问题编号</f>
        <v/>
      </c>
      <c r="N210" s="56" t="str">
        <f t="array" ref="N210">问题类别</f>
        <v/>
      </c>
      <c r="O210" s="56" t="str">
        <f t="array" ref="O210">问题性质</f>
        <v/>
      </c>
      <c r="P210" s="49"/>
      <c r="Q210" s="49" t="str">
        <f t="array" ref="Q210">所属专业</f>
        <v/>
      </c>
      <c r="R210" s="58"/>
      <c r="S210" s="49" t="str">
        <f t="shared" si="15"/>
        <v/>
      </c>
      <c r="T210" s="49" t="str">
        <f t="shared" si="16"/>
        <v/>
      </c>
      <c r="U210" s="49" t="str">
        <f t="shared" si="17"/>
        <v/>
      </c>
    </row>
    <row r="211" ht="67.5" spans="1:21">
      <c r="A211" s="28">
        <v>193</v>
      </c>
      <c r="B211" s="49" t="s">
        <v>39</v>
      </c>
      <c r="C211" s="49" t="s">
        <v>425</v>
      </c>
      <c r="D211" s="50" t="s">
        <v>426</v>
      </c>
      <c r="E211" s="49">
        <v>110</v>
      </c>
      <c r="F211" s="49" t="s">
        <v>60</v>
      </c>
      <c r="G211" s="21" t="s">
        <v>228</v>
      </c>
      <c r="H211" s="22" t="s">
        <v>44</v>
      </c>
      <c r="I211" s="55">
        <v>44754</v>
      </c>
      <c r="J211" s="49" t="s">
        <v>46</v>
      </c>
      <c r="K211" s="49" t="s">
        <v>46</v>
      </c>
      <c r="L211" s="57"/>
      <c r="M211" s="56" t="str">
        <f t="array" ref="M211">问题编号</f>
        <v/>
      </c>
      <c r="N211" s="56" t="str">
        <f t="array" ref="N211">问题类别</f>
        <v/>
      </c>
      <c r="O211" s="56" t="str">
        <f t="array" ref="O211">问题性质</f>
        <v/>
      </c>
      <c r="P211" s="49"/>
      <c r="Q211" s="49" t="str">
        <f t="array" ref="Q211">所属专业</f>
        <v/>
      </c>
      <c r="R211" s="58"/>
      <c r="S211" s="49" t="str">
        <f t="shared" si="15"/>
        <v/>
      </c>
      <c r="T211" s="49" t="str">
        <f t="shared" si="16"/>
        <v/>
      </c>
      <c r="U211" s="49" t="str">
        <f t="shared" si="17"/>
        <v/>
      </c>
    </row>
    <row r="212" ht="81" spans="1:21">
      <c r="A212" s="28">
        <v>194</v>
      </c>
      <c r="B212" s="49" t="s">
        <v>39</v>
      </c>
      <c r="C212" s="49" t="s">
        <v>427</v>
      </c>
      <c r="D212" s="50" t="s">
        <v>376</v>
      </c>
      <c r="E212" s="49">
        <v>35</v>
      </c>
      <c r="F212" s="49" t="s">
        <v>60</v>
      </c>
      <c r="G212" s="21" t="s">
        <v>228</v>
      </c>
      <c r="H212" s="22" t="s">
        <v>44</v>
      </c>
      <c r="I212" s="55">
        <v>44741</v>
      </c>
      <c r="J212" s="49" t="s">
        <v>46</v>
      </c>
      <c r="K212" s="49" t="s">
        <v>46</v>
      </c>
      <c r="L212" s="57"/>
      <c r="M212" s="56" t="str">
        <f t="array" ref="M212">问题编号</f>
        <v/>
      </c>
      <c r="N212" s="56" t="str">
        <f t="array" ref="N212">问题类别</f>
        <v/>
      </c>
      <c r="O212" s="56" t="str">
        <f t="array" ref="O212">问题性质</f>
        <v/>
      </c>
      <c r="P212" s="49"/>
      <c r="Q212" s="49" t="str">
        <f t="array" ref="Q212">所属专业</f>
        <v/>
      </c>
      <c r="R212" s="58"/>
      <c r="S212" s="49" t="str">
        <f t="shared" si="15"/>
        <v/>
      </c>
      <c r="T212" s="49" t="str">
        <f t="shared" si="16"/>
        <v/>
      </c>
      <c r="U212" s="49" t="str">
        <f t="shared" si="17"/>
        <v/>
      </c>
    </row>
    <row r="213" ht="81" spans="1:21">
      <c r="A213" s="28">
        <v>195</v>
      </c>
      <c r="B213" s="49" t="s">
        <v>39</v>
      </c>
      <c r="C213" s="49" t="s">
        <v>427</v>
      </c>
      <c r="D213" s="50" t="s">
        <v>377</v>
      </c>
      <c r="E213" s="49">
        <v>35</v>
      </c>
      <c r="F213" s="49" t="s">
        <v>62</v>
      </c>
      <c r="G213" s="21" t="s">
        <v>228</v>
      </c>
      <c r="H213" s="22" t="s">
        <v>44</v>
      </c>
      <c r="I213" s="55">
        <v>44741</v>
      </c>
      <c r="J213" s="49" t="s">
        <v>46</v>
      </c>
      <c r="K213" s="49" t="s">
        <v>46</v>
      </c>
      <c r="L213" s="57"/>
      <c r="M213" s="56" t="str">
        <f t="array" ref="M213">问题编号</f>
        <v/>
      </c>
      <c r="N213" s="56" t="str">
        <f t="array" ref="N213">问题类别</f>
        <v/>
      </c>
      <c r="O213" s="56" t="str">
        <f t="array" ref="O213">问题性质</f>
        <v/>
      </c>
      <c r="P213" s="49"/>
      <c r="Q213" s="49" t="str">
        <f t="array" ref="Q213">所属专业</f>
        <v/>
      </c>
      <c r="R213" s="58"/>
      <c r="S213" s="49" t="str">
        <f t="shared" si="15"/>
        <v/>
      </c>
      <c r="T213" s="49" t="str">
        <f t="shared" si="16"/>
        <v/>
      </c>
      <c r="U213" s="49" t="str">
        <f t="shared" si="17"/>
        <v/>
      </c>
    </row>
    <row r="214" ht="48" spans="1:21">
      <c r="A214" s="28">
        <v>196</v>
      </c>
      <c r="B214" s="49" t="s">
        <v>39</v>
      </c>
      <c r="C214" s="49" t="s">
        <v>427</v>
      </c>
      <c r="D214" s="49" t="s">
        <v>378</v>
      </c>
      <c r="E214" s="49">
        <v>35</v>
      </c>
      <c r="F214" s="49" t="s">
        <v>62</v>
      </c>
      <c r="G214" s="21" t="s">
        <v>228</v>
      </c>
      <c r="H214" s="22" t="s">
        <v>44</v>
      </c>
      <c r="I214" s="55">
        <v>44741</v>
      </c>
      <c r="J214" s="49" t="s">
        <v>46</v>
      </c>
      <c r="K214" s="49" t="s">
        <v>46</v>
      </c>
      <c r="L214" s="57"/>
      <c r="M214" s="56"/>
      <c r="N214" s="56"/>
      <c r="O214" s="56"/>
      <c r="P214" s="49"/>
      <c r="Q214" s="49"/>
      <c r="R214" s="58"/>
      <c r="S214" s="49"/>
      <c r="T214" s="49"/>
      <c r="U214" s="49"/>
    </row>
    <row r="215" ht="48" spans="1:21">
      <c r="A215" s="28">
        <v>197</v>
      </c>
      <c r="B215" s="49" t="s">
        <v>39</v>
      </c>
      <c r="C215" s="49" t="s">
        <v>428</v>
      </c>
      <c r="D215" s="49" t="s">
        <v>373</v>
      </c>
      <c r="E215" s="49">
        <v>35</v>
      </c>
      <c r="F215" s="49" t="s">
        <v>60</v>
      </c>
      <c r="G215" s="50" t="s">
        <v>91</v>
      </c>
      <c r="H215" s="22" t="s">
        <v>44</v>
      </c>
      <c r="I215" s="55">
        <v>44743</v>
      </c>
      <c r="J215" s="49" t="s">
        <v>46</v>
      </c>
      <c r="K215" s="49" t="s">
        <v>46</v>
      </c>
      <c r="L215" s="57"/>
      <c r="M215" s="56" t="str">
        <f t="array" ref="M215">问题编号</f>
        <v/>
      </c>
      <c r="N215" s="56" t="str">
        <f t="array" ref="N215">问题类别</f>
        <v/>
      </c>
      <c r="O215" s="56" t="str">
        <f t="array" ref="O215">问题性质</f>
        <v/>
      </c>
      <c r="P215" s="49"/>
      <c r="Q215" s="49" t="str">
        <f t="array" ref="Q215">所属专业</f>
        <v/>
      </c>
      <c r="R215" s="58"/>
      <c r="S215" s="49" t="str">
        <f t="shared" ref="S215:S219" si="18">IF(K215="是","/","")</f>
        <v/>
      </c>
      <c r="T215" s="49" t="str">
        <f t="shared" ref="T215:T219" si="19">IF(K215="是","/","")</f>
        <v/>
      </c>
      <c r="U215" s="49" t="str">
        <f t="shared" ref="U215:U227" si="20">IF(K215="是","/","")</f>
        <v/>
      </c>
    </row>
    <row r="216" ht="48" spans="1:21">
      <c r="A216" s="28">
        <v>198</v>
      </c>
      <c r="B216" s="49" t="s">
        <v>39</v>
      </c>
      <c r="C216" s="49" t="s">
        <v>428</v>
      </c>
      <c r="D216" s="49" t="s">
        <v>374</v>
      </c>
      <c r="E216" s="49">
        <v>35</v>
      </c>
      <c r="F216" s="49" t="s">
        <v>62</v>
      </c>
      <c r="G216" s="50" t="s">
        <v>91</v>
      </c>
      <c r="H216" s="22" t="s">
        <v>44</v>
      </c>
      <c r="I216" s="55">
        <v>44743</v>
      </c>
      <c r="J216" s="49" t="s">
        <v>46</v>
      </c>
      <c r="K216" s="49" t="s">
        <v>46</v>
      </c>
      <c r="L216" s="57"/>
      <c r="M216" s="56" t="str">
        <f t="array" ref="M216">问题编号</f>
        <v/>
      </c>
      <c r="N216" s="56" t="str">
        <f t="array" ref="N216">问题类别</f>
        <v/>
      </c>
      <c r="O216" s="56" t="str">
        <f t="array" ref="O216">问题性质</f>
        <v/>
      </c>
      <c r="P216" s="49"/>
      <c r="Q216" s="49" t="str">
        <f t="array" ref="Q216">所属专业</f>
        <v/>
      </c>
      <c r="R216" s="58"/>
      <c r="S216" s="49" t="str">
        <f t="shared" si="18"/>
        <v/>
      </c>
      <c r="T216" s="49" t="str">
        <f t="shared" si="19"/>
        <v/>
      </c>
      <c r="U216" s="49" t="str">
        <f t="shared" si="20"/>
        <v/>
      </c>
    </row>
    <row r="217" ht="67.5" spans="1:21">
      <c r="A217" s="28">
        <v>199</v>
      </c>
      <c r="B217" s="49" t="s">
        <v>39</v>
      </c>
      <c r="C217" s="49" t="s">
        <v>379</v>
      </c>
      <c r="D217" s="50" t="s">
        <v>380</v>
      </c>
      <c r="E217" s="49">
        <v>35</v>
      </c>
      <c r="F217" s="49" t="s">
        <v>58</v>
      </c>
      <c r="G217" s="21" t="s">
        <v>228</v>
      </c>
      <c r="H217" s="22" t="s">
        <v>44</v>
      </c>
      <c r="I217" s="55">
        <v>44749</v>
      </c>
      <c r="J217" s="49" t="s">
        <v>46</v>
      </c>
      <c r="K217" s="49" t="s">
        <v>46</v>
      </c>
      <c r="L217" s="57"/>
      <c r="M217" s="56" t="str">
        <f t="array" ref="M217">问题编号</f>
        <v/>
      </c>
      <c r="N217" s="56" t="str">
        <f t="array" ref="N217">问题类别</f>
        <v/>
      </c>
      <c r="O217" s="56" t="str">
        <f t="array" ref="O217">问题性质</f>
        <v/>
      </c>
      <c r="P217" s="49"/>
      <c r="Q217" s="49" t="str">
        <f t="array" ref="Q217">所属专业</f>
        <v/>
      </c>
      <c r="R217" s="58"/>
      <c r="S217" s="49" t="str">
        <f t="shared" si="18"/>
        <v/>
      </c>
      <c r="T217" s="49" t="str">
        <f t="shared" si="19"/>
        <v/>
      </c>
      <c r="U217" s="49" t="str">
        <f t="shared" si="20"/>
        <v/>
      </c>
    </row>
    <row r="218" ht="81" spans="1:21">
      <c r="A218" s="28">
        <v>200</v>
      </c>
      <c r="B218" s="49" t="s">
        <v>39</v>
      </c>
      <c r="C218" s="49" t="s">
        <v>379</v>
      </c>
      <c r="D218" s="50" t="s">
        <v>381</v>
      </c>
      <c r="E218" s="49">
        <v>35</v>
      </c>
      <c r="F218" s="49" t="s">
        <v>60</v>
      </c>
      <c r="G218" s="21" t="s">
        <v>228</v>
      </c>
      <c r="H218" s="22" t="s">
        <v>44</v>
      </c>
      <c r="I218" s="55">
        <v>44749</v>
      </c>
      <c r="J218" s="49" t="s">
        <v>46</v>
      </c>
      <c r="K218" s="49" t="s">
        <v>46</v>
      </c>
      <c r="L218" s="57"/>
      <c r="M218" s="56" t="str">
        <f t="array" ref="M218">问题编号</f>
        <v/>
      </c>
      <c r="N218" s="56" t="str">
        <f t="array" ref="N218">问题类别</f>
        <v/>
      </c>
      <c r="O218" s="56" t="str">
        <f t="array" ref="O218">问题性质</f>
        <v/>
      </c>
      <c r="P218" s="49"/>
      <c r="Q218" s="49" t="str">
        <f t="array" ref="Q218">所属专业</f>
        <v/>
      </c>
      <c r="R218" s="58"/>
      <c r="S218" s="49" t="str">
        <f t="shared" si="18"/>
        <v/>
      </c>
      <c r="T218" s="49" t="str">
        <f t="shared" si="19"/>
        <v/>
      </c>
      <c r="U218" s="49" t="str">
        <f t="shared" si="20"/>
        <v/>
      </c>
    </row>
    <row r="219" ht="81" spans="1:21">
      <c r="A219" s="28">
        <v>201</v>
      </c>
      <c r="B219" s="49" t="s">
        <v>39</v>
      </c>
      <c r="C219" s="49" t="s">
        <v>379</v>
      </c>
      <c r="D219" s="50" t="s">
        <v>382</v>
      </c>
      <c r="E219" s="49">
        <v>35</v>
      </c>
      <c r="F219" s="49" t="s">
        <v>62</v>
      </c>
      <c r="G219" s="21" t="s">
        <v>228</v>
      </c>
      <c r="H219" s="22" t="s">
        <v>44</v>
      </c>
      <c r="I219" s="55">
        <v>44749</v>
      </c>
      <c r="J219" s="49" t="s">
        <v>46</v>
      </c>
      <c r="K219" s="49" t="s">
        <v>46</v>
      </c>
      <c r="L219" s="57"/>
      <c r="M219" s="56" t="str">
        <f t="array" ref="M219">问题编号</f>
        <v/>
      </c>
      <c r="N219" s="56" t="str">
        <f t="array" ref="N219">问题类别</f>
        <v/>
      </c>
      <c r="O219" s="56" t="str">
        <f t="array" ref="O219">问题性质</f>
        <v/>
      </c>
      <c r="P219" s="49"/>
      <c r="Q219" s="49" t="str">
        <f t="array" ref="Q219">所属专业</f>
        <v/>
      </c>
      <c r="R219" s="58"/>
      <c r="S219" s="49" t="str">
        <f t="shared" si="18"/>
        <v/>
      </c>
      <c r="T219" s="49" t="str">
        <f t="shared" si="19"/>
        <v/>
      </c>
      <c r="U219" s="49" t="str">
        <f t="shared" si="20"/>
        <v/>
      </c>
    </row>
    <row r="220" ht="14.25" spans="1:21">
      <c r="A220" s="32">
        <v>192</v>
      </c>
      <c r="B220" s="59" t="s">
        <v>39</v>
      </c>
      <c r="C220" s="59" t="s">
        <v>368</v>
      </c>
      <c r="D220" s="59" t="s">
        <v>369</v>
      </c>
      <c r="E220" s="59">
        <v>35</v>
      </c>
      <c r="F220" s="59" t="s">
        <v>60</v>
      </c>
      <c r="G220" s="59" t="s">
        <v>370</v>
      </c>
      <c r="H220" s="59" t="s">
        <v>44</v>
      </c>
      <c r="I220" s="60">
        <v>44754</v>
      </c>
      <c r="J220" s="59" t="s">
        <v>46</v>
      </c>
      <c r="K220" s="59"/>
      <c r="L220" s="61"/>
      <c r="M220" s="62"/>
      <c r="N220" s="62"/>
      <c r="O220" s="62"/>
      <c r="P220" s="59"/>
      <c r="Q220" s="59"/>
      <c r="R220" s="58"/>
      <c r="S220" s="59"/>
      <c r="T220" s="59"/>
      <c r="U220" s="59" t="str">
        <f t="shared" si="20"/>
        <v/>
      </c>
    </row>
    <row r="221" ht="14.25" spans="1:21">
      <c r="A221" s="32">
        <v>193</v>
      </c>
      <c r="B221" s="59" t="s">
        <v>39</v>
      </c>
      <c r="C221" s="59" t="s">
        <v>368</v>
      </c>
      <c r="D221" s="59" t="s">
        <v>371</v>
      </c>
      <c r="E221" s="59">
        <v>35</v>
      </c>
      <c r="F221" s="59" t="s">
        <v>62</v>
      </c>
      <c r="G221" s="59" t="s">
        <v>370</v>
      </c>
      <c r="H221" s="59" t="s">
        <v>44</v>
      </c>
      <c r="I221" s="60">
        <v>44754</v>
      </c>
      <c r="J221" s="59" t="s">
        <v>46</v>
      </c>
      <c r="K221" s="59"/>
      <c r="L221" s="61"/>
      <c r="M221" s="62"/>
      <c r="N221" s="62"/>
      <c r="O221" s="62"/>
      <c r="P221" s="59"/>
      <c r="Q221" s="59"/>
      <c r="R221" s="58"/>
      <c r="S221" s="59"/>
      <c r="T221" s="59"/>
      <c r="U221" s="59" t="str">
        <f t="shared" si="20"/>
        <v/>
      </c>
    </row>
    <row r="222" ht="14.25" spans="1:21">
      <c r="A222" s="32">
        <v>194</v>
      </c>
      <c r="B222" s="59" t="s">
        <v>39</v>
      </c>
      <c r="C222" s="59" t="s">
        <v>429</v>
      </c>
      <c r="D222" s="59" t="s">
        <v>430</v>
      </c>
      <c r="E222" s="59">
        <v>35</v>
      </c>
      <c r="F222" s="59" t="s">
        <v>60</v>
      </c>
      <c r="G222" s="59" t="s">
        <v>370</v>
      </c>
      <c r="H222" s="59" t="s">
        <v>44</v>
      </c>
      <c r="I222" s="60">
        <v>44743</v>
      </c>
      <c r="J222" s="59" t="s">
        <v>46</v>
      </c>
      <c r="K222" s="59"/>
      <c r="L222" s="61"/>
      <c r="M222" s="62"/>
      <c r="N222" s="62"/>
      <c r="O222" s="62"/>
      <c r="P222" s="59"/>
      <c r="Q222" s="59"/>
      <c r="R222" s="58"/>
      <c r="S222" s="59"/>
      <c r="T222" s="59"/>
      <c r="U222" s="59" t="str">
        <f t="shared" si="20"/>
        <v/>
      </c>
    </row>
    <row r="223" ht="14.25" spans="1:21">
      <c r="A223" s="32">
        <v>195</v>
      </c>
      <c r="B223" s="59" t="s">
        <v>39</v>
      </c>
      <c r="C223" s="59" t="s">
        <v>429</v>
      </c>
      <c r="D223" s="59" t="s">
        <v>431</v>
      </c>
      <c r="E223" s="59">
        <v>35</v>
      </c>
      <c r="F223" s="59" t="s">
        <v>62</v>
      </c>
      <c r="G223" s="59" t="s">
        <v>370</v>
      </c>
      <c r="H223" s="59" t="s">
        <v>44</v>
      </c>
      <c r="I223" s="60">
        <v>44743</v>
      </c>
      <c r="J223" s="59" t="s">
        <v>46</v>
      </c>
      <c r="K223" s="59"/>
      <c r="L223" s="61"/>
      <c r="M223" s="62"/>
      <c r="N223" s="62"/>
      <c r="O223" s="62"/>
      <c r="P223" s="59"/>
      <c r="Q223" s="59"/>
      <c r="R223" s="58"/>
      <c r="S223" s="59"/>
      <c r="T223" s="59"/>
      <c r="U223" s="59" t="str">
        <f t="shared" si="20"/>
        <v/>
      </c>
    </row>
    <row r="224" ht="14.25" spans="1:21">
      <c r="A224" s="32">
        <v>196</v>
      </c>
      <c r="B224" s="59" t="s">
        <v>39</v>
      </c>
      <c r="C224" s="59" t="s">
        <v>432</v>
      </c>
      <c r="D224" s="59" t="s">
        <v>433</v>
      </c>
      <c r="E224" s="59">
        <v>35</v>
      </c>
      <c r="F224" s="59" t="s">
        <v>60</v>
      </c>
      <c r="G224" s="59" t="s">
        <v>370</v>
      </c>
      <c r="H224" s="59" t="s">
        <v>44</v>
      </c>
      <c r="I224" s="60">
        <v>44743</v>
      </c>
      <c r="J224" s="59" t="s">
        <v>46</v>
      </c>
      <c r="K224" s="59"/>
      <c r="L224" s="61"/>
      <c r="M224" s="62"/>
      <c r="N224" s="62"/>
      <c r="O224" s="62"/>
      <c r="P224" s="59"/>
      <c r="Q224" s="59"/>
      <c r="R224" s="58"/>
      <c r="S224" s="59"/>
      <c r="T224" s="59"/>
      <c r="U224" s="59" t="str">
        <f t="shared" si="20"/>
        <v/>
      </c>
    </row>
    <row r="225" ht="14.25" spans="1:21">
      <c r="A225" s="32">
        <v>197</v>
      </c>
      <c r="B225" s="59" t="s">
        <v>39</v>
      </c>
      <c r="C225" s="59" t="s">
        <v>432</v>
      </c>
      <c r="D225" s="59" t="s">
        <v>434</v>
      </c>
      <c r="E225" s="59">
        <v>35</v>
      </c>
      <c r="F225" s="59" t="s">
        <v>62</v>
      </c>
      <c r="G225" s="59" t="s">
        <v>370</v>
      </c>
      <c r="H225" s="59" t="s">
        <v>44</v>
      </c>
      <c r="I225" s="60">
        <v>44743</v>
      </c>
      <c r="J225" s="59" t="s">
        <v>46</v>
      </c>
      <c r="K225" s="59"/>
      <c r="L225" s="61"/>
      <c r="M225" s="62"/>
      <c r="N225" s="62"/>
      <c r="O225" s="62"/>
      <c r="P225" s="59"/>
      <c r="Q225" s="59"/>
      <c r="R225" s="58"/>
      <c r="S225" s="59"/>
      <c r="T225" s="59"/>
      <c r="U225" s="59" t="str">
        <f t="shared" si="20"/>
        <v/>
      </c>
    </row>
    <row r="226" ht="14.25" spans="1:21">
      <c r="A226" s="32">
        <v>198</v>
      </c>
      <c r="B226" s="59" t="s">
        <v>39</v>
      </c>
      <c r="C226" s="59" t="s">
        <v>392</v>
      </c>
      <c r="D226" s="59" t="s">
        <v>435</v>
      </c>
      <c r="E226" s="59">
        <v>35</v>
      </c>
      <c r="F226" s="59" t="s">
        <v>60</v>
      </c>
      <c r="G226" s="59" t="s">
        <v>370</v>
      </c>
      <c r="H226" s="59" t="s">
        <v>44</v>
      </c>
      <c r="I226" s="60">
        <v>44743</v>
      </c>
      <c r="J226" s="59" t="s">
        <v>46</v>
      </c>
      <c r="K226" s="59"/>
      <c r="L226" s="61"/>
      <c r="M226" s="62"/>
      <c r="N226" s="62"/>
      <c r="O226" s="62"/>
      <c r="P226" s="59"/>
      <c r="Q226" s="59"/>
      <c r="R226" s="58"/>
      <c r="S226" s="59"/>
      <c r="T226" s="59"/>
      <c r="U226" s="59" t="str">
        <f t="shared" si="20"/>
        <v/>
      </c>
    </row>
    <row r="227" ht="14.25" spans="1:21">
      <c r="A227" s="32">
        <v>199</v>
      </c>
      <c r="B227" s="59" t="s">
        <v>39</v>
      </c>
      <c r="C227" s="59" t="s">
        <v>392</v>
      </c>
      <c r="D227" s="59" t="s">
        <v>436</v>
      </c>
      <c r="E227" s="59">
        <v>35</v>
      </c>
      <c r="F227" s="59" t="s">
        <v>62</v>
      </c>
      <c r="G227" s="59" t="s">
        <v>370</v>
      </c>
      <c r="H227" s="59" t="s">
        <v>44</v>
      </c>
      <c r="I227" s="60">
        <v>44743</v>
      </c>
      <c r="J227" s="59" t="s">
        <v>46</v>
      </c>
      <c r="K227" s="59"/>
      <c r="L227" s="61"/>
      <c r="M227" s="62"/>
      <c r="N227" s="62"/>
      <c r="O227" s="62"/>
      <c r="P227" s="59"/>
      <c r="Q227" s="59"/>
      <c r="R227" s="58"/>
      <c r="S227" s="59"/>
      <c r="T227" s="59"/>
      <c r="U227" s="59" t="str">
        <f t="shared" si="20"/>
        <v/>
      </c>
    </row>
    <row r="228" ht="14.25" spans="1:21">
      <c r="A228" s="32">
        <v>200</v>
      </c>
      <c r="B228" s="59" t="s">
        <v>39</v>
      </c>
      <c r="C228" s="59" t="s">
        <v>259</v>
      </c>
      <c r="D228" s="59" t="s">
        <v>437</v>
      </c>
      <c r="E228" s="59">
        <v>110</v>
      </c>
      <c r="F228" s="59" t="s">
        <v>42</v>
      </c>
      <c r="G228" s="59" t="s">
        <v>64</v>
      </c>
      <c r="H228" s="59" t="s">
        <v>287</v>
      </c>
      <c r="I228" s="60">
        <v>44713</v>
      </c>
      <c r="J228" s="59"/>
      <c r="K228" s="59" t="s">
        <v>45</v>
      </c>
      <c r="L228" s="61" t="s">
        <v>46</v>
      </c>
      <c r="M228" s="62" t="s">
        <v>438</v>
      </c>
      <c r="N228" s="62"/>
      <c r="O228" s="62" t="s">
        <v>49</v>
      </c>
      <c r="P228" s="59" t="s">
        <v>50</v>
      </c>
      <c r="Q228" s="59" t="s">
        <v>234</v>
      </c>
      <c r="R228" s="58" t="s">
        <v>268</v>
      </c>
      <c r="S228" s="59" t="s">
        <v>53</v>
      </c>
      <c r="T228" s="59" t="s">
        <v>439</v>
      </c>
      <c r="U228" s="59" t="s">
        <v>440</v>
      </c>
    </row>
    <row r="229" ht="14.25" spans="1:21">
      <c r="A229" s="32">
        <v>201</v>
      </c>
      <c r="B229" s="59" t="s">
        <v>39</v>
      </c>
      <c r="C229" s="59" t="s">
        <v>259</v>
      </c>
      <c r="D229" s="59" t="s">
        <v>261</v>
      </c>
      <c r="E229" s="59">
        <v>110</v>
      </c>
      <c r="F229" s="59" t="s">
        <v>58</v>
      </c>
      <c r="G229" s="59" t="s">
        <v>64</v>
      </c>
      <c r="H229" s="59" t="s">
        <v>287</v>
      </c>
      <c r="I229" s="60">
        <v>44713</v>
      </c>
      <c r="J229" s="59"/>
      <c r="K229" s="59" t="s">
        <v>46</v>
      </c>
      <c r="L229" s="61" t="s">
        <v>46</v>
      </c>
      <c r="M229" s="62"/>
      <c r="N229" s="62"/>
      <c r="O229" s="62"/>
      <c r="P229" s="59"/>
      <c r="Q229" s="59" t="s">
        <v>234</v>
      </c>
      <c r="R229" s="58"/>
      <c r="S229" s="59"/>
      <c r="T229" s="59"/>
      <c r="U229" s="59"/>
    </row>
    <row r="230" ht="14.25" spans="1:21">
      <c r="A230" s="32">
        <v>202</v>
      </c>
      <c r="B230" s="59" t="s">
        <v>39</v>
      </c>
      <c r="C230" s="59" t="s">
        <v>259</v>
      </c>
      <c r="D230" s="59" t="s">
        <v>441</v>
      </c>
      <c r="E230" s="59">
        <v>110</v>
      </c>
      <c r="F230" s="59" t="s">
        <v>60</v>
      </c>
      <c r="G230" s="59" t="s">
        <v>64</v>
      </c>
      <c r="H230" s="59" t="s">
        <v>287</v>
      </c>
      <c r="I230" s="60">
        <v>44713</v>
      </c>
      <c r="J230" s="59"/>
      <c r="K230" s="59" t="s">
        <v>45</v>
      </c>
      <c r="L230" s="61" t="s">
        <v>46</v>
      </c>
      <c r="M230" s="62" t="s">
        <v>442</v>
      </c>
      <c r="N230" s="62"/>
      <c r="O230" s="62" t="s">
        <v>49</v>
      </c>
      <c r="P230" s="59" t="s">
        <v>50</v>
      </c>
      <c r="Q230" s="59" t="s">
        <v>234</v>
      </c>
      <c r="R230" s="58" t="s">
        <v>84</v>
      </c>
      <c r="S230" s="59" t="s">
        <v>53</v>
      </c>
      <c r="T230" s="59" t="s">
        <v>443</v>
      </c>
      <c r="U230" s="59" t="s">
        <v>444</v>
      </c>
    </row>
    <row r="231" ht="14.25" spans="1:21">
      <c r="A231" s="32">
        <v>203</v>
      </c>
      <c r="B231" s="59" t="s">
        <v>39</v>
      </c>
      <c r="C231" s="59" t="s">
        <v>259</v>
      </c>
      <c r="D231" s="59" t="s">
        <v>445</v>
      </c>
      <c r="E231" s="59">
        <v>110</v>
      </c>
      <c r="F231" s="59" t="s">
        <v>62</v>
      </c>
      <c r="G231" s="59" t="s">
        <v>64</v>
      </c>
      <c r="H231" s="59" t="s">
        <v>287</v>
      </c>
      <c r="I231" s="60">
        <v>44713</v>
      </c>
      <c r="J231" s="59"/>
      <c r="K231" s="59" t="s">
        <v>46</v>
      </c>
      <c r="L231" s="61" t="s">
        <v>46</v>
      </c>
      <c r="M231" s="62"/>
      <c r="N231" s="62"/>
      <c r="O231" s="62"/>
      <c r="P231" s="59"/>
      <c r="Q231" s="59" t="s">
        <v>234</v>
      </c>
      <c r="R231" s="58"/>
      <c r="S231" s="59"/>
      <c r="T231" s="59"/>
      <c r="U231" s="59"/>
    </row>
    <row r="232" ht="14.25" spans="1:21">
      <c r="A232" s="32">
        <v>204</v>
      </c>
      <c r="B232" s="59" t="s">
        <v>39</v>
      </c>
      <c r="C232" s="59" t="s">
        <v>274</v>
      </c>
      <c r="D232" s="59" t="s">
        <v>275</v>
      </c>
      <c r="E232" s="59">
        <v>220</v>
      </c>
      <c r="F232" s="59" t="s">
        <v>58</v>
      </c>
      <c r="G232" s="59" t="s">
        <v>158</v>
      </c>
      <c r="H232" s="59" t="s">
        <v>287</v>
      </c>
      <c r="I232" s="60">
        <v>44743</v>
      </c>
      <c r="J232" s="59"/>
      <c r="K232" s="59" t="s">
        <v>46</v>
      </c>
      <c r="L232" s="61" t="s">
        <v>46</v>
      </c>
      <c r="M232" s="62"/>
      <c r="N232" s="62"/>
      <c r="O232" s="62"/>
      <c r="P232" s="59"/>
      <c r="Q232" s="59" t="s">
        <v>234</v>
      </c>
      <c r="R232" s="58"/>
      <c r="S232" s="59"/>
      <c r="T232" s="59"/>
      <c r="U232" s="59"/>
    </row>
    <row r="233" ht="14.25" spans="1:21">
      <c r="A233" s="32">
        <v>205</v>
      </c>
      <c r="B233" s="59" t="s">
        <v>39</v>
      </c>
      <c r="C233" s="59" t="s">
        <v>274</v>
      </c>
      <c r="D233" s="59" t="s">
        <v>276</v>
      </c>
      <c r="E233" s="59">
        <v>220</v>
      </c>
      <c r="F233" s="59" t="s">
        <v>58</v>
      </c>
      <c r="G233" s="59" t="s">
        <v>158</v>
      </c>
      <c r="H233" s="59" t="s">
        <v>287</v>
      </c>
      <c r="I233" s="60">
        <v>44743</v>
      </c>
      <c r="J233" s="59"/>
      <c r="K233" s="59" t="s">
        <v>45</v>
      </c>
      <c r="L233" s="61" t="s">
        <v>46</v>
      </c>
      <c r="M233" s="62" t="s">
        <v>438</v>
      </c>
      <c r="N233" s="62"/>
      <c r="O233" s="62" t="s">
        <v>49</v>
      </c>
      <c r="P233" s="59" t="s">
        <v>50</v>
      </c>
      <c r="Q233" s="59" t="s">
        <v>234</v>
      </c>
      <c r="R233" s="58" t="s">
        <v>52</v>
      </c>
      <c r="S233" s="59" t="s">
        <v>53</v>
      </c>
      <c r="T233" s="59" t="s">
        <v>446</v>
      </c>
      <c r="U233" s="59" t="s">
        <v>447</v>
      </c>
    </row>
    <row r="234" ht="14.25" spans="1:21">
      <c r="A234" s="32">
        <v>206</v>
      </c>
      <c r="B234" s="59" t="s">
        <v>39</v>
      </c>
      <c r="C234" s="59" t="s">
        <v>274</v>
      </c>
      <c r="D234" s="59" t="s">
        <v>277</v>
      </c>
      <c r="E234" s="59">
        <v>220</v>
      </c>
      <c r="F234" s="59" t="s">
        <v>60</v>
      </c>
      <c r="G234" s="59" t="s">
        <v>158</v>
      </c>
      <c r="H234" s="59" t="s">
        <v>287</v>
      </c>
      <c r="I234" s="60">
        <v>44743</v>
      </c>
      <c r="J234" s="59"/>
      <c r="K234" s="59" t="s">
        <v>45</v>
      </c>
      <c r="L234" s="61" t="s">
        <v>46</v>
      </c>
      <c r="M234" s="62" t="s">
        <v>448</v>
      </c>
      <c r="N234" s="62"/>
      <c r="O234" s="62" t="s">
        <v>49</v>
      </c>
      <c r="P234" s="59" t="s">
        <v>50</v>
      </c>
      <c r="Q234" s="59" t="s">
        <v>234</v>
      </c>
      <c r="R234" s="58" t="s">
        <v>84</v>
      </c>
      <c r="S234" s="59" t="s">
        <v>53</v>
      </c>
      <c r="T234" s="59" t="s">
        <v>449</v>
      </c>
      <c r="U234" s="59" t="s">
        <v>450</v>
      </c>
    </row>
    <row r="235" ht="14.25" spans="1:21">
      <c r="A235" s="32">
        <v>207</v>
      </c>
      <c r="B235" s="59" t="s">
        <v>39</v>
      </c>
      <c r="C235" s="59" t="s">
        <v>274</v>
      </c>
      <c r="D235" s="59" t="s">
        <v>278</v>
      </c>
      <c r="E235" s="59">
        <v>220</v>
      </c>
      <c r="F235" s="59" t="s">
        <v>60</v>
      </c>
      <c r="G235" s="59" t="s">
        <v>158</v>
      </c>
      <c r="H235" s="59" t="s">
        <v>287</v>
      </c>
      <c r="I235" s="60">
        <v>44743</v>
      </c>
      <c r="J235" s="59"/>
      <c r="K235" s="59" t="s">
        <v>46</v>
      </c>
      <c r="L235" s="61" t="s">
        <v>46</v>
      </c>
      <c r="M235" s="62"/>
      <c r="N235" s="62"/>
      <c r="O235" s="62"/>
      <c r="P235" s="59"/>
      <c r="Q235" s="59" t="s">
        <v>234</v>
      </c>
      <c r="R235" s="58"/>
      <c r="S235" s="59"/>
      <c r="T235" s="59"/>
      <c r="U235" s="59"/>
    </row>
    <row r="236" ht="14.25" spans="1:21">
      <c r="A236" s="32">
        <v>208</v>
      </c>
      <c r="B236" s="59" t="s">
        <v>39</v>
      </c>
      <c r="C236" s="59" t="s">
        <v>356</v>
      </c>
      <c r="D236" s="59" t="s">
        <v>357</v>
      </c>
      <c r="E236" s="59">
        <v>110</v>
      </c>
      <c r="F236" s="59" t="s">
        <v>58</v>
      </c>
      <c r="G236" s="59" t="s">
        <v>122</v>
      </c>
      <c r="H236" s="59" t="s">
        <v>287</v>
      </c>
      <c r="I236" s="60">
        <v>44743</v>
      </c>
      <c r="J236" s="59"/>
      <c r="K236" s="59" t="s">
        <v>46</v>
      </c>
      <c r="L236" s="61" t="s">
        <v>46</v>
      </c>
      <c r="M236" s="62"/>
      <c r="N236" s="62"/>
      <c r="O236" s="62"/>
      <c r="P236" s="59"/>
      <c r="Q236" s="59" t="s">
        <v>234</v>
      </c>
      <c r="R236" s="58"/>
      <c r="S236" s="59"/>
      <c r="T236" s="59"/>
      <c r="U236" s="59"/>
    </row>
    <row r="237" ht="14.25" spans="1:21">
      <c r="A237" s="32">
        <v>209</v>
      </c>
      <c r="B237" s="59" t="s">
        <v>39</v>
      </c>
      <c r="C237" s="59" t="s">
        <v>356</v>
      </c>
      <c r="D237" s="59" t="s">
        <v>358</v>
      </c>
      <c r="E237" s="59">
        <v>110</v>
      </c>
      <c r="F237" s="59" t="s">
        <v>60</v>
      </c>
      <c r="G237" s="59" t="s">
        <v>122</v>
      </c>
      <c r="H237" s="59" t="s">
        <v>287</v>
      </c>
      <c r="I237" s="60">
        <v>44743</v>
      </c>
      <c r="J237" s="59"/>
      <c r="K237" s="59" t="s">
        <v>45</v>
      </c>
      <c r="L237" s="61" t="s">
        <v>46</v>
      </c>
      <c r="M237" s="62" t="s">
        <v>451</v>
      </c>
      <c r="N237" s="62"/>
      <c r="O237" s="62" t="s">
        <v>49</v>
      </c>
      <c r="P237" s="59" t="s">
        <v>50</v>
      </c>
      <c r="Q237" s="59" t="s">
        <v>234</v>
      </c>
      <c r="R237" s="58" t="s">
        <v>255</v>
      </c>
      <c r="S237" s="59" t="s">
        <v>53</v>
      </c>
      <c r="T237" s="59" t="s">
        <v>452</v>
      </c>
      <c r="U237" s="59" t="s">
        <v>453</v>
      </c>
    </row>
    <row r="238" ht="14.25" spans="1:21">
      <c r="A238" s="32">
        <v>210</v>
      </c>
      <c r="B238" s="59" t="s">
        <v>39</v>
      </c>
      <c r="C238" s="59" t="s">
        <v>214</v>
      </c>
      <c r="D238" s="59" t="s">
        <v>214</v>
      </c>
      <c r="E238" s="59">
        <v>110</v>
      </c>
      <c r="F238" s="59" t="s">
        <v>60</v>
      </c>
      <c r="G238" s="59" t="s">
        <v>152</v>
      </c>
      <c r="H238" s="59" t="s">
        <v>158</v>
      </c>
      <c r="I238" s="60">
        <v>44713</v>
      </c>
      <c r="J238" s="59"/>
      <c r="K238" s="59" t="s">
        <v>46</v>
      </c>
      <c r="L238" s="61" t="s">
        <v>46</v>
      </c>
      <c r="M238" s="62"/>
      <c r="N238" s="62"/>
      <c r="O238" s="62"/>
      <c r="P238" s="59"/>
      <c r="Q238" s="59" t="s">
        <v>234</v>
      </c>
      <c r="R238" s="58"/>
      <c r="S238" s="59"/>
      <c r="T238" s="59"/>
      <c r="U238" s="59"/>
    </row>
    <row r="239" ht="14.25" spans="1:21">
      <c r="A239" s="32">
        <v>211</v>
      </c>
      <c r="B239" s="59" t="s">
        <v>39</v>
      </c>
      <c r="C239" s="59" t="s">
        <v>214</v>
      </c>
      <c r="D239" s="59" t="s">
        <v>454</v>
      </c>
      <c r="E239" s="59">
        <v>110</v>
      </c>
      <c r="F239" s="59" t="s">
        <v>58</v>
      </c>
      <c r="G239" s="59" t="s">
        <v>152</v>
      </c>
      <c r="H239" s="59" t="s">
        <v>158</v>
      </c>
      <c r="I239" s="60">
        <v>44713</v>
      </c>
      <c r="J239" s="59"/>
      <c r="K239" s="59" t="s">
        <v>45</v>
      </c>
      <c r="L239" s="61" t="s">
        <v>46</v>
      </c>
      <c r="M239" s="62" t="s">
        <v>455</v>
      </c>
      <c r="N239" s="62"/>
      <c r="O239" s="62" t="s">
        <v>49</v>
      </c>
      <c r="P239" s="59" t="s">
        <v>50</v>
      </c>
      <c r="Q239" s="59" t="s">
        <v>234</v>
      </c>
      <c r="R239" s="58" t="s">
        <v>268</v>
      </c>
      <c r="S239" s="59" t="s">
        <v>53</v>
      </c>
      <c r="T239" s="59" t="s">
        <v>455</v>
      </c>
      <c r="U239" s="59" t="s">
        <v>456</v>
      </c>
    </row>
    <row r="240" ht="14.25" spans="1:21">
      <c r="A240" s="32">
        <v>212</v>
      </c>
      <c r="B240" s="59" t="s">
        <v>39</v>
      </c>
      <c r="C240" s="59" t="s">
        <v>280</v>
      </c>
      <c r="D240" s="59" t="s">
        <v>280</v>
      </c>
      <c r="E240" s="59">
        <v>110</v>
      </c>
      <c r="F240" s="59" t="s">
        <v>58</v>
      </c>
      <c r="G240" s="59" t="s">
        <v>64</v>
      </c>
      <c r="H240" s="59" t="s">
        <v>158</v>
      </c>
      <c r="I240" s="60">
        <v>44743</v>
      </c>
      <c r="J240" s="59"/>
      <c r="K240" s="59" t="s">
        <v>45</v>
      </c>
      <c r="L240" s="61" t="s">
        <v>46</v>
      </c>
      <c r="M240" s="62" t="s">
        <v>457</v>
      </c>
      <c r="N240" s="62"/>
      <c r="O240" s="62" t="s">
        <v>49</v>
      </c>
      <c r="P240" s="59" t="s">
        <v>50</v>
      </c>
      <c r="Q240" s="59" t="s">
        <v>234</v>
      </c>
      <c r="R240" s="58" t="s">
        <v>235</v>
      </c>
      <c r="S240" s="59" t="s">
        <v>53</v>
      </c>
      <c r="T240" s="59" t="s">
        <v>457</v>
      </c>
      <c r="U240" s="59" t="s">
        <v>456</v>
      </c>
    </row>
    <row r="241" ht="14.25" spans="1:21">
      <c r="A241" s="32">
        <v>213</v>
      </c>
      <c r="B241" s="59" t="s">
        <v>39</v>
      </c>
      <c r="C241" s="59" t="s">
        <v>279</v>
      </c>
      <c r="D241" s="59" t="s">
        <v>279</v>
      </c>
      <c r="E241" s="59">
        <v>220</v>
      </c>
      <c r="F241" s="59" t="s">
        <v>58</v>
      </c>
      <c r="G241" s="59" t="s">
        <v>64</v>
      </c>
      <c r="H241" s="59" t="s">
        <v>158</v>
      </c>
      <c r="I241" s="60">
        <v>44743</v>
      </c>
      <c r="J241" s="59"/>
      <c r="K241" s="59" t="s">
        <v>46</v>
      </c>
      <c r="L241" s="61" t="s">
        <v>46</v>
      </c>
      <c r="M241" s="62"/>
      <c r="N241" s="62"/>
      <c r="O241" s="62"/>
      <c r="P241" s="59"/>
      <c r="Q241" s="59" t="s">
        <v>234</v>
      </c>
      <c r="R241" s="58"/>
      <c r="S241" s="59"/>
      <c r="T241" s="59"/>
      <c r="U241" s="59"/>
    </row>
    <row r="242" ht="14.25" spans="1:21">
      <c r="A242" s="32">
        <v>214</v>
      </c>
      <c r="B242" s="59" t="s">
        <v>39</v>
      </c>
      <c r="C242" s="59" t="s">
        <v>365</v>
      </c>
      <c r="D242" s="59" t="s">
        <v>366</v>
      </c>
      <c r="E242" s="59">
        <v>110</v>
      </c>
      <c r="F242" s="59" t="s">
        <v>60</v>
      </c>
      <c r="G242" s="59" t="s">
        <v>152</v>
      </c>
      <c r="H242" s="59" t="s">
        <v>158</v>
      </c>
      <c r="I242" s="60">
        <v>44743</v>
      </c>
      <c r="J242" s="59"/>
      <c r="K242" s="59" t="s">
        <v>45</v>
      </c>
      <c r="L242" s="61" t="s">
        <v>46</v>
      </c>
      <c r="M242" s="62" t="s">
        <v>458</v>
      </c>
      <c r="N242" s="62"/>
      <c r="O242" s="62" t="s">
        <v>49</v>
      </c>
      <c r="P242" s="59" t="s">
        <v>50</v>
      </c>
      <c r="Q242" s="59" t="s">
        <v>234</v>
      </c>
      <c r="R242" s="58" t="s">
        <v>255</v>
      </c>
      <c r="S242" s="59" t="s">
        <v>53</v>
      </c>
      <c r="T242" s="59" t="s">
        <v>458</v>
      </c>
      <c r="U242" s="59" t="s">
        <v>456</v>
      </c>
    </row>
    <row r="243" ht="14.25" spans="1:21">
      <c r="A243" s="32">
        <v>215</v>
      </c>
      <c r="B243" s="59" t="s">
        <v>39</v>
      </c>
      <c r="C243" s="59" t="s">
        <v>365</v>
      </c>
      <c r="D243" s="59" t="s">
        <v>367</v>
      </c>
      <c r="E243" s="59">
        <v>110</v>
      </c>
      <c r="F243" s="59" t="s">
        <v>60</v>
      </c>
      <c r="G243" s="59" t="s">
        <v>152</v>
      </c>
      <c r="H243" s="59" t="s">
        <v>158</v>
      </c>
      <c r="I243" s="60">
        <v>44743</v>
      </c>
      <c r="J243" s="59"/>
      <c r="K243" s="59" t="s">
        <v>45</v>
      </c>
      <c r="L243" s="61" t="s">
        <v>46</v>
      </c>
      <c r="M243" s="62" t="s">
        <v>459</v>
      </c>
      <c r="N243" s="62"/>
      <c r="O243" s="62" t="s">
        <v>49</v>
      </c>
      <c r="P243" s="59" t="s">
        <v>50</v>
      </c>
      <c r="Q243" s="59" t="s">
        <v>234</v>
      </c>
      <c r="R243" s="58" t="s">
        <v>255</v>
      </c>
      <c r="S243" s="59" t="s">
        <v>53</v>
      </c>
      <c r="T243" s="59" t="s">
        <v>460</v>
      </c>
      <c r="U243" s="59" t="s">
        <v>303</v>
      </c>
    </row>
    <row r="244" ht="14.25" spans="1:21">
      <c r="A244" s="32">
        <v>216</v>
      </c>
      <c r="B244" s="59" t="s">
        <v>39</v>
      </c>
      <c r="C244" s="59" t="s">
        <v>361</v>
      </c>
      <c r="D244" s="59" t="s">
        <v>461</v>
      </c>
      <c r="E244" s="59">
        <v>220</v>
      </c>
      <c r="F244" s="59" t="s">
        <v>60</v>
      </c>
      <c r="G244" s="59" t="s">
        <v>152</v>
      </c>
      <c r="H244" s="59" t="s">
        <v>158</v>
      </c>
      <c r="I244" s="60">
        <v>44743</v>
      </c>
      <c r="J244" s="59"/>
      <c r="K244" s="59" t="s">
        <v>45</v>
      </c>
      <c r="L244" s="61" t="s">
        <v>46</v>
      </c>
      <c r="M244" s="62" t="s">
        <v>302</v>
      </c>
      <c r="N244" s="62"/>
      <c r="O244" s="62" t="s">
        <v>49</v>
      </c>
      <c r="P244" s="59" t="s">
        <v>50</v>
      </c>
      <c r="Q244" s="59" t="s">
        <v>234</v>
      </c>
      <c r="R244" s="58" t="s">
        <v>255</v>
      </c>
      <c r="S244" s="59" t="s">
        <v>53</v>
      </c>
      <c r="T244" s="59" t="s">
        <v>462</v>
      </c>
      <c r="U244" s="59" t="s">
        <v>303</v>
      </c>
    </row>
    <row r="245" ht="14.25" spans="1:21">
      <c r="A245" s="32">
        <v>217</v>
      </c>
      <c r="B245" s="59" t="s">
        <v>39</v>
      </c>
      <c r="C245" s="59" t="s">
        <v>361</v>
      </c>
      <c r="D245" s="59" t="s">
        <v>362</v>
      </c>
      <c r="E245" s="59">
        <v>220</v>
      </c>
      <c r="F245" s="59" t="s">
        <v>58</v>
      </c>
      <c r="G245" s="59" t="s">
        <v>152</v>
      </c>
      <c r="H245" s="59" t="s">
        <v>158</v>
      </c>
      <c r="I245" s="60">
        <v>44743</v>
      </c>
      <c r="J245" s="59"/>
      <c r="K245" s="59" t="s">
        <v>46</v>
      </c>
      <c r="L245" s="61" t="s">
        <v>46</v>
      </c>
      <c r="M245" s="62"/>
      <c r="N245" s="62"/>
      <c r="O245" s="62"/>
      <c r="P245" s="59"/>
      <c r="Q245" s="59" t="s">
        <v>234</v>
      </c>
      <c r="R245" s="58"/>
      <c r="S245" s="59"/>
      <c r="T245" s="59"/>
      <c r="U245" s="59"/>
    </row>
    <row r="246" ht="14.25" spans="1:21">
      <c r="A246" s="32">
        <v>218</v>
      </c>
      <c r="B246" s="59" t="s">
        <v>39</v>
      </c>
      <c r="C246" s="59" t="s">
        <v>264</v>
      </c>
      <c r="D246" s="59" t="s">
        <v>265</v>
      </c>
      <c r="E246" s="59">
        <v>110</v>
      </c>
      <c r="F246" s="59" t="s">
        <v>42</v>
      </c>
      <c r="G246" s="59" t="s">
        <v>152</v>
      </c>
      <c r="H246" s="59" t="s">
        <v>158</v>
      </c>
      <c r="I246" s="60">
        <v>44743</v>
      </c>
      <c r="J246" s="59"/>
      <c r="K246" s="59" t="s">
        <v>45</v>
      </c>
      <c r="L246" s="61" t="s">
        <v>46</v>
      </c>
      <c r="M246" s="62" t="s">
        <v>463</v>
      </c>
      <c r="N246" s="62"/>
      <c r="O246" s="62" t="s">
        <v>49</v>
      </c>
      <c r="P246" s="59" t="s">
        <v>50</v>
      </c>
      <c r="Q246" s="59" t="s">
        <v>234</v>
      </c>
      <c r="R246" s="58" t="s">
        <v>52</v>
      </c>
      <c r="S246" s="59" t="s">
        <v>53</v>
      </c>
      <c r="T246" s="59" t="s">
        <v>464</v>
      </c>
      <c r="U246" s="59" t="s">
        <v>303</v>
      </c>
    </row>
    <row r="247" ht="14.25" spans="1:21">
      <c r="A247" s="32">
        <v>219</v>
      </c>
      <c r="B247" s="59" t="s">
        <v>39</v>
      </c>
      <c r="C247" s="59" t="s">
        <v>264</v>
      </c>
      <c r="D247" s="59" t="s">
        <v>272</v>
      </c>
      <c r="E247" s="59">
        <v>110</v>
      </c>
      <c r="F247" s="59" t="s">
        <v>60</v>
      </c>
      <c r="G247" s="59" t="s">
        <v>266</v>
      </c>
      <c r="H247" s="59" t="s">
        <v>158</v>
      </c>
      <c r="I247" s="60">
        <v>44743</v>
      </c>
      <c r="J247" s="59"/>
      <c r="K247" s="59" t="s">
        <v>45</v>
      </c>
      <c r="L247" s="61" t="s">
        <v>46</v>
      </c>
      <c r="M247" s="62" t="s">
        <v>465</v>
      </c>
      <c r="N247" s="62"/>
      <c r="O247" s="62" t="s">
        <v>49</v>
      </c>
      <c r="P247" s="59" t="s">
        <v>50</v>
      </c>
      <c r="Q247" s="59" t="s">
        <v>234</v>
      </c>
      <c r="R247" s="58" t="s">
        <v>84</v>
      </c>
      <c r="S247" s="59" t="s">
        <v>53</v>
      </c>
      <c r="T247" s="59" t="s">
        <v>466</v>
      </c>
      <c r="U247" s="59" t="s">
        <v>303</v>
      </c>
    </row>
    <row r="248" ht="14.25" spans="1:21">
      <c r="A248" s="32">
        <v>220</v>
      </c>
      <c r="B248" s="59" t="s">
        <v>39</v>
      </c>
      <c r="C248" s="59" t="s">
        <v>264</v>
      </c>
      <c r="D248" s="59" t="s">
        <v>273</v>
      </c>
      <c r="E248" s="59">
        <v>110</v>
      </c>
      <c r="F248" s="59" t="s">
        <v>62</v>
      </c>
      <c r="G248" s="59" t="s">
        <v>266</v>
      </c>
      <c r="H248" s="59" t="s">
        <v>158</v>
      </c>
      <c r="I248" s="60">
        <v>44743</v>
      </c>
      <c r="J248" s="59"/>
      <c r="K248" s="59" t="s">
        <v>45</v>
      </c>
      <c r="L248" s="61" t="s">
        <v>46</v>
      </c>
      <c r="M248" s="62" t="s">
        <v>467</v>
      </c>
      <c r="N248" s="62"/>
      <c r="O248" s="62" t="s">
        <v>49</v>
      </c>
      <c r="P248" s="59" t="s">
        <v>50</v>
      </c>
      <c r="Q248" s="59" t="s">
        <v>234</v>
      </c>
      <c r="R248" s="58" t="s">
        <v>255</v>
      </c>
      <c r="S248" s="59" t="s">
        <v>53</v>
      </c>
      <c r="T248" s="59" t="s">
        <v>468</v>
      </c>
      <c r="U248" s="59" t="s">
        <v>303</v>
      </c>
    </row>
    <row r="249" ht="14.25" spans="1:21">
      <c r="A249" s="32">
        <v>221</v>
      </c>
      <c r="B249" s="59" t="s">
        <v>39</v>
      </c>
      <c r="C249" s="59" t="s">
        <v>469</v>
      </c>
      <c r="D249" s="59" t="s">
        <v>470</v>
      </c>
      <c r="E249" s="59">
        <v>35</v>
      </c>
      <c r="F249" s="59" t="s">
        <v>42</v>
      </c>
      <c r="G249" s="59" t="s">
        <v>64</v>
      </c>
      <c r="H249" s="59" t="s">
        <v>122</v>
      </c>
      <c r="I249" s="60">
        <v>44713</v>
      </c>
      <c r="J249" s="59"/>
      <c r="K249" s="59" t="s">
        <v>45</v>
      </c>
      <c r="L249" s="61" t="s">
        <v>46</v>
      </c>
      <c r="M249" s="62" t="s">
        <v>471</v>
      </c>
      <c r="N249" s="62"/>
      <c r="O249" s="62" t="s">
        <v>472</v>
      </c>
      <c r="P249" s="59" t="s">
        <v>50</v>
      </c>
      <c r="Q249" s="59" t="s">
        <v>234</v>
      </c>
      <c r="R249" s="58" t="s">
        <v>235</v>
      </c>
      <c r="S249" s="59" t="s">
        <v>53</v>
      </c>
      <c r="T249" s="59" t="s">
        <v>471</v>
      </c>
      <c r="U249" s="59" t="s">
        <v>473</v>
      </c>
    </row>
    <row r="250" ht="14.25" spans="1:21">
      <c r="A250" s="32">
        <v>222</v>
      </c>
      <c r="B250" s="59" t="s">
        <v>39</v>
      </c>
      <c r="C250" s="59" t="s">
        <v>469</v>
      </c>
      <c r="D250" s="59" t="s">
        <v>474</v>
      </c>
      <c r="E250" s="59">
        <v>35</v>
      </c>
      <c r="F250" s="59" t="s">
        <v>60</v>
      </c>
      <c r="G250" s="59" t="s">
        <v>64</v>
      </c>
      <c r="H250" s="59" t="s">
        <v>122</v>
      </c>
      <c r="I250" s="60">
        <v>44713</v>
      </c>
      <c r="J250" s="59"/>
      <c r="K250" s="59" t="s">
        <v>45</v>
      </c>
      <c r="L250" s="61" t="s">
        <v>46</v>
      </c>
      <c r="M250" s="62" t="s">
        <v>475</v>
      </c>
      <c r="N250" s="62"/>
      <c r="O250" s="62" t="s">
        <v>49</v>
      </c>
      <c r="P250" s="59" t="s">
        <v>50</v>
      </c>
      <c r="Q250" s="59" t="s">
        <v>234</v>
      </c>
      <c r="R250" s="58" t="s">
        <v>255</v>
      </c>
      <c r="S250" s="59" t="s">
        <v>53</v>
      </c>
      <c r="T250" s="59" t="s">
        <v>475</v>
      </c>
      <c r="U250" s="59" t="s">
        <v>476</v>
      </c>
    </row>
    <row r="251" ht="14.25" spans="1:21">
      <c r="A251" s="32">
        <v>223</v>
      </c>
      <c r="B251" s="59" t="s">
        <v>39</v>
      </c>
      <c r="C251" s="59" t="s">
        <v>469</v>
      </c>
      <c r="D251" s="59" t="s">
        <v>477</v>
      </c>
      <c r="E251" s="59">
        <v>35</v>
      </c>
      <c r="F251" s="59" t="s">
        <v>62</v>
      </c>
      <c r="G251" s="59" t="s">
        <v>64</v>
      </c>
      <c r="H251" s="59" t="s">
        <v>122</v>
      </c>
      <c r="I251" s="60">
        <v>44713</v>
      </c>
      <c r="J251" s="59"/>
      <c r="K251" s="59" t="s">
        <v>46</v>
      </c>
      <c r="L251" s="61" t="s">
        <v>46</v>
      </c>
      <c r="M251" s="62"/>
      <c r="N251" s="62"/>
      <c r="O251" s="62"/>
      <c r="P251" s="59"/>
      <c r="Q251" s="59" t="s">
        <v>234</v>
      </c>
      <c r="R251" s="58"/>
      <c r="S251" s="59"/>
      <c r="T251" s="59"/>
      <c r="U251" s="59"/>
    </row>
    <row r="252" ht="14.25" spans="1:21">
      <c r="A252" s="32">
        <v>224</v>
      </c>
      <c r="B252" s="59" t="s">
        <v>39</v>
      </c>
      <c r="C252" s="59" t="s">
        <v>478</v>
      </c>
      <c r="D252" s="59" t="s">
        <v>479</v>
      </c>
      <c r="E252" s="59">
        <v>35</v>
      </c>
      <c r="F252" s="59" t="s">
        <v>42</v>
      </c>
      <c r="G252" s="59" t="s">
        <v>179</v>
      </c>
      <c r="H252" s="59" t="s">
        <v>122</v>
      </c>
      <c r="I252" s="60">
        <v>44713</v>
      </c>
      <c r="J252" s="59"/>
      <c r="K252" s="59" t="s">
        <v>45</v>
      </c>
      <c r="L252" s="61" t="s">
        <v>46</v>
      </c>
      <c r="M252" s="62" t="s">
        <v>480</v>
      </c>
      <c r="N252" s="62"/>
      <c r="O252" s="62" t="s">
        <v>49</v>
      </c>
      <c r="P252" s="59" t="s">
        <v>50</v>
      </c>
      <c r="Q252" s="59" t="s">
        <v>234</v>
      </c>
      <c r="R252" s="58" t="s">
        <v>235</v>
      </c>
      <c r="S252" s="59" t="s">
        <v>53</v>
      </c>
      <c r="T252" s="59" t="s">
        <v>480</v>
      </c>
      <c r="U252" s="59" t="s">
        <v>476</v>
      </c>
    </row>
    <row r="253" ht="14.25" spans="1:21">
      <c r="A253" s="32">
        <v>225</v>
      </c>
      <c r="B253" s="59" t="s">
        <v>39</v>
      </c>
      <c r="C253" s="59" t="s">
        <v>478</v>
      </c>
      <c r="D253" s="59" t="s">
        <v>481</v>
      </c>
      <c r="E253" s="59">
        <v>35</v>
      </c>
      <c r="F253" s="59" t="s">
        <v>60</v>
      </c>
      <c r="G253" s="59" t="s">
        <v>179</v>
      </c>
      <c r="H253" s="59" t="s">
        <v>122</v>
      </c>
      <c r="I253" s="60">
        <v>44713</v>
      </c>
      <c r="J253" s="59"/>
      <c r="K253" s="59" t="s">
        <v>45</v>
      </c>
      <c r="L253" s="61" t="s">
        <v>46</v>
      </c>
      <c r="M253" s="62" t="s">
        <v>482</v>
      </c>
      <c r="N253" s="62"/>
      <c r="O253" s="62" t="s">
        <v>49</v>
      </c>
      <c r="P253" s="59" t="s">
        <v>50</v>
      </c>
      <c r="Q253" s="59" t="s">
        <v>234</v>
      </c>
      <c r="R253" s="58" t="s">
        <v>84</v>
      </c>
      <c r="S253" s="59" t="s">
        <v>53</v>
      </c>
      <c r="T253" s="59" t="s">
        <v>482</v>
      </c>
      <c r="U253" s="59" t="s">
        <v>476</v>
      </c>
    </row>
    <row r="254" ht="14.25" spans="1:21">
      <c r="A254" s="32">
        <v>226</v>
      </c>
      <c r="B254" s="59" t="s">
        <v>39</v>
      </c>
      <c r="C254" s="59" t="s">
        <v>478</v>
      </c>
      <c r="D254" s="59" t="s">
        <v>483</v>
      </c>
      <c r="E254" s="59">
        <v>35</v>
      </c>
      <c r="F254" s="59" t="s">
        <v>62</v>
      </c>
      <c r="G254" s="59" t="s">
        <v>179</v>
      </c>
      <c r="H254" s="59" t="s">
        <v>122</v>
      </c>
      <c r="I254" s="60">
        <v>44713</v>
      </c>
      <c r="J254" s="59"/>
      <c r="K254" s="59" t="s">
        <v>46</v>
      </c>
      <c r="L254" s="61" t="s">
        <v>46</v>
      </c>
      <c r="M254" s="62"/>
      <c r="N254" s="62"/>
      <c r="O254" s="62"/>
      <c r="P254" s="59"/>
      <c r="Q254" s="59" t="s">
        <v>234</v>
      </c>
      <c r="R254" s="58"/>
      <c r="S254" s="59"/>
      <c r="T254" s="59"/>
      <c r="U254" s="59"/>
    </row>
    <row r="255" ht="14.25" spans="1:21">
      <c r="A255" s="32">
        <v>227</v>
      </c>
      <c r="B255" s="59" t="s">
        <v>39</v>
      </c>
      <c r="C255" s="59" t="s">
        <v>484</v>
      </c>
      <c r="D255" s="59" t="s">
        <v>415</v>
      </c>
      <c r="E255" s="59">
        <v>220</v>
      </c>
      <c r="F255" s="59" t="s">
        <v>42</v>
      </c>
      <c r="G255" s="59" t="s">
        <v>287</v>
      </c>
      <c r="H255" s="59" t="s">
        <v>122</v>
      </c>
      <c r="I255" s="60">
        <v>44713</v>
      </c>
      <c r="J255" s="59"/>
      <c r="K255" s="59" t="s">
        <v>45</v>
      </c>
      <c r="L255" s="61" t="s">
        <v>46</v>
      </c>
      <c r="M255" s="62" t="s">
        <v>485</v>
      </c>
      <c r="N255" s="62"/>
      <c r="O255" s="62" t="s">
        <v>49</v>
      </c>
      <c r="P255" s="59" t="s">
        <v>50</v>
      </c>
      <c r="Q255" s="59" t="s">
        <v>234</v>
      </c>
      <c r="R255" s="58" t="s">
        <v>268</v>
      </c>
      <c r="S255" s="59" t="s">
        <v>53</v>
      </c>
      <c r="T255" s="59" t="s">
        <v>485</v>
      </c>
      <c r="U255" s="59" t="s">
        <v>237</v>
      </c>
    </row>
    <row r="256" ht="14.25" spans="1:21">
      <c r="A256" s="32">
        <v>228</v>
      </c>
      <c r="B256" s="59" t="s">
        <v>39</v>
      </c>
      <c r="C256" s="59" t="s">
        <v>484</v>
      </c>
      <c r="D256" s="59" t="s">
        <v>486</v>
      </c>
      <c r="E256" s="59">
        <v>220</v>
      </c>
      <c r="F256" s="59" t="s">
        <v>60</v>
      </c>
      <c r="G256" s="59" t="s">
        <v>287</v>
      </c>
      <c r="H256" s="59" t="s">
        <v>122</v>
      </c>
      <c r="I256" s="60">
        <v>44713</v>
      </c>
      <c r="J256" s="59"/>
      <c r="K256" s="59" t="s">
        <v>45</v>
      </c>
      <c r="L256" s="61" t="s">
        <v>46</v>
      </c>
      <c r="M256" s="62" t="s">
        <v>487</v>
      </c>
      <c r="N256" s="62"/>
      <c r="O256" s="62" t="s">
        <v>49</v>
      </c>
      <c r="P256" s="59" t="s">
        <v>50</v>
      </c>
      <c r="Q256" s="59" t="s">
        <v>234</v>
      </c>
      <c r="R256" s="58" t="s">
        <v>84</v>
      </c>
      <c r="S256" s="59" t="s">
        <v>53</v>
      </c>
      <c r="T256" s="59" t="s">
        <v>487</v>
      </c>
      <c r="U256" s="59" t="s">
        <v>488</v>
      </c>
    </row>
    <row r="257" ht="14.25" spans="1:21">
      <c r="A257" s="32">
        <v>229</v>
      </c>
      <c r="B257" s="59" t="s">
        <v>39</v>
      </c>
      <c r="C257" s="59" t="s">
        <v>484</v>
      </c>
      <c r="D257" s="59" t="s">
        <v>489</v>
      </c>
      <c r="E257" s="59">
        <v>220</v>
      </c>
      <c r="F257" s="59" t="s">
        <v>60</v>
      </c>
      <c r="G257" s="59" t="s">
        <v>287</v>
      </c>
      <c r="H257" s="59" t="s">
        <v>122</v>
      </c>
      <c r="I257" s="60">
        <v>44713</v>
      </c>
      <c r="J257" s="59"/>
      <c r="K257" s="59" t="s">
        <v>45</v>
      </c>
      <c r="L257" s="61" t="s">
        <v>46</v>
      </c>
      <c r="M257" s="62" t="s">
        <v>490</v>
      </c>
      <c r="N257" s="62"/>
      <c r="O257" s="62" t="s">
        <v>49</v>
      </c>
      <c r="P257" s="59" t="s">
        <v>50</v>
      </c>
      <c r="Q257" s="59" t="s">
        <v>234</v>
      </c>
      <c r="R257" s="58" t="s">
        <v>255</v>
      </c>
      <c r="S257" s="59" t="s">
        <v>53</v>
      </c>
      <c r="T257" s="59" t="s">
        <v>490</v>
      </c>
      <c r="U257" s="59" t="s">
        <v>491</v>
      </c>
    </row>
    <row r="258" ht="14.25" spans="1:21">
      <c r="A258" s="32">
        <v>230</v>
      </c>
      <c r="B258" s="59" t="s">
        <v>39</v>
      </c>
      <c r="C258" s="59" t="s">
        <v>484</v>
      </c>
      <c r="D258" s="59" t="s">
        <v>492</v>
      </c>
      <c r="E258" s="59">
        <v>220</v>
      </c>
      <c r="F258" s="59" t="s">
        <v>60</v>
      </c>
      <c r="G258" s="59" t="s">
        <v>287</v>
      </c>
      <c r="H258" s="59" t="s">
        <v>122</v>
      </c>
      <c r="I258" s="60">
        <v>44713</v>
      </c>
      <c r="J258" s="59"/>
      <c r="K258" s="59" t="s">
        <v>45</v>
      </c>
      <c r="L258" s="61" t="s">
        <v>46</v>
      </c>
      <c r="M258" s="62" t="s">
        <v>490</v>
      </c>
      <c r="N258" s="62"/>
      <c r="O258" s="62" t="s">
        <v>49</v>
      </c>
      <c r="P258" s="59" t="s">
        <v>50</v>
      </c>
      <c r="Q258" s="59" t="s">
        <v>234</v>
      </c>
      <c r="R258" s="58" t="s">
        <v>255</v>
      </c>
      <c r="S258" s="59" t="s">
        <v>53</v>
      </c>
      <c r="T258" s="59" t="s">
        <v>490</v>
      </c>
      <c r="U258" s="59" t="s">
        <v>491</v>
      </c>
    </row>
    <row r="259" ht="14.25" spans="1:21">
      <c r="A259" s="32">
        <v>231</v>
      </c>
      <c r="B259" s="59" t="s">
        <v>39</v>
      </c>
      <c r="C259" s="59" t="s">
        <v>493</v>
      </c>
      <c r="D259" s="59" t="s">
        <v>178</v>
      </c>
      <c r="E259" s="59">
        <v>35</v>
      </c>
      <c r="F259" s="59" t="s">
        <v>60</v>
      </c>
      <c r="G259" s="59" t="s">
        <v>179</v>
      </c>
      <c r="H259" s="59" t="s">
        <v>122</v>
      </c>
      <c r="I259" s="60">
        <v>44713</v>
      </c>
      <c r="J259" s="59"/>
      <c r="K259" s="59" t="s">
        <v>45</v>
      </c>
      <c r="L259" s="61" t="s">
        <v>46</v>
      </c>
      <c r="M259" s="62" t="s">
        <v>494</v>
      </c>
      <c r="N259" s="62"/>
      <c r="O259" s="62" t="s">
        <v>49</v>
      </c>
      <c r="P259" s="59" t="s">
        <v>50</v>
      </c>
      <c r="Q259" s="59" t="s">
        <v>234</v>
      </c>
      <c r="R259" s="58" t="s">
        <v>84</v>
      </c>
      <c r="S259" s="59" t="s">
        <v>53</v>
      </c>
      <c r="T259" s="59" t="s">
        <v>494</v>
      </c>
      <c r="U259" s="59" t="s">
        <v>495</v>
      </c>
    </row>
    <row r="260" ht="14.25" spans="1:21">
      <c r="A260" s="32">
        <v>232</v>
      </c>
      <c r="B260" s="59" t="s">
        <v>39</v>
      </c>
      <c r="C260" s="59" t="s">
        <v>493</v>
      </c>
      <c r="D260" s="59" t="s">
        <v>180</v>
      </c>
      <c r="E260" s="59">
        <v>35</v>
      </c>
      <c r="F260" s="59" t="s">
        <v>62</v>
      </c>
      <c r="G260" s="59" t="s">
        <v>179</v>
      </c>
      <c r="H260" s="59" t="s">
        <v>122</v>
      </c>
      <c r="I260" s="60">
        <v>44713</v>
      </c>
      <c r="J260" s="59"/>
      <c r="K260" s="59" t="s">
        <v>46</v>
      </c>
      <c r="L260" s="61" t="s">
        <v>46</v>
      </c>
      <c r="M260" s="62"/>
      <c r="N260" s="62"/>
      <c r="O260" s="62"/>
      <c r="P260" s="59"/>
      <c r="Q260" s="59" t="s">
        <v>234</v>
      </c>
      <c r="R260" s="58"/>
      <c r="S260" s="59"/>
      <c r="T260" s="59"/>
      <c r="U260" s="59"/>
    </row>
    <row r="261" ht="14.25" spans="1:21">
      <c r="A261" s="32">
        <v>233</v>
      </c>
      <c r="B261" s="59" t="s">
        <v>39</v>
      </c>
      <c r="C261" s="59" t="s">
        <v>496</v>
      </c>
      <c r="D261" s="59" t="s">
        <v>182</v>
      </c>
      <c r="E261" s="59">
        <v>35</v>
      </c>
      <c r="F261" s="59" t="s">
        <v>60</v>
      </c>
      <c r="G261" s="59" t="s">
        <v>179</v>
      </c>
      <c r="H261" s="59" t="s">
        <v>122</v>
      </c>
      <c r="I261" s="60">
        <v>44713</v>
      </c>
      <c r="J261" s="59"/>
      <c r="K261" s="59" t="s">
        <v>45</v>
      </c>
      <c r="L261" s="61" t="s">
        <v>46</v>
      </c>
      <c r="M261" s="62" t="s">
        <v>497</v>
      </c>
      <c r="N261" s="62"/>
      <c r="O261" s="62" t="s">
        <v>49</v>
      </c>
      <c r="P261" s="59" t="s">
        <v>50</v>
      </c>
      <c r="Q261" s="59" t="s">
        <v>234</v>
      </c>
      <c r="R261" s="58" t="s">
        <v>255</v>
      </c>
      <c r="S261" s="59" t="s">
        <v>53</v>
      </c>
      <c r="T261" s="59" t="s">
        <v>497</v>
      </c>
      <c r="U261" s="59" t="s">
        <v>488</v>
      </c>
    </row>
    <row r="262" ht="14.25" spans="1:21">
      <c r="A262" s="32">
        <v>234</v>
      </c>
      <c r="B262" s="59" t="s">
        <v>39</v>
      </c>
      <c r="C262" s="59" t="s">
        <v>496</v>
      </c>
      <c r="D262" s="59" t="s">
        <v>183</v>
      </c>
      <c r="E262" s="59">
        <v>35</v>
      </c>
      <c r="F262" s="59" t="s">
        <v>62</v>
      </c>
      <c r="G262" s="59" t="s">
        <v>179</v>
      </c>
      <c r="H262" s="59" t="s">
        <v>122</v>
      </c>
      <c r="I262" s="60">
        <v>44713</v>
      </c>
      <c r="J262" s="59"/>
      <c r="K262" s="59" t="s">
        <v>45</v>
      </c>
      <c r="L262" s="61" t="s">
        <v>46</v>
      </c>
      <c r="M262" s="62"/>
      <c r="N262" s="62"/>
      <c r="O262" s="62"/>
      <c r="P262" s="59"/>
      <c r="Q262" s="59" t="s">
        <v>234</v>
      </c>
      <c r="R262" s="58"/>
      <c r="S262" s="59"/>
      <c r="T262" s="59"/>
      <c r="U262" s="59"/>
    </row>
    <row r="263" ht="14.25" spans="1:21">
      <c r="A263" s="32">
        <v>235</v>
      </c>
      <c r="B263" s="59" t="s">
        <v>39</v>
      </c>
      <c r="C263" s="59" t="s">
        <v>498</v>
      </c>
      <c r="D263" s="59" t="s">
        <v>499</v>
      </c>
      <c r="E263" s="59">
        <v>220</v>
      </c>
      <c r="F263" s="59" t="s">
        <v>58</v>
      </c>
      <c r="G263" s="59" t="s">
        <v>158</v>
      </c>
      <c r="H263" s="59" t="s">
        <v>122</v>
      </c>
      <c r="I263" s="60">
        <v>44713</v>
      </c>
      <c r="J263" s="59"/>
      <c r="K263" s="59" t="s">
        <v>45</v>
      </c>
      <c r="L263" s="61" t="s">
        <v>46</v>
      </c>
      <c r="M263" s="62" t="s">
        <v>500</v>
      </c>
      <c r="N263" s="62"/>
      <c r="O263" s="62" t="s">
        <v>49</v>
      </c>
      <c r="P263" s="59" t="s">
        <v>50</v>
      </c>
      <c r="Q263" s="59" t="s">
        <v>234</v>
      </c>
      <c r="R263" s="58" t="s">
        <v>268</v>
      </c>
      <c r="S263" s="59" t="s">
        <v>53</v>
      </c>
      <c r="T263" s="59" t="s">
        <v>500</v>
      </c>
      <c r="U263" s="59" t="s">
        <v>237</v>
      </c>
    </row>
    <row r="264" ht="14.25" spans="1:21">
      <c r="A264" s="32">
        <v>236</v>
      </c>
      <c r="B264" s="59" t="s">
        <v>39</v>
      </c>
      <c r="C264" s="59" t="s">
        <v>498</v>
      </c>
      <c r="D264" s="59" t="s">
        <v>501</v>
      </c>
      <c r="E264" s="59">
        <v>220</v>
      </c>
      <c r="F264" s="59" t="s">
        <v>58</v>
      </c>
      <c r="G264" s="59" t="s">
        <v>158</v>
      </c>
      <c r="H264" s="59" t="s">
        <v>122</v>
      </c>
      <c r="I264" s="60">
        <v>44713</v>
      </c>
      <c r="J264" s="59"/>
      <c r="K264" s="59" t="s">
        <v>46</v>
      </c>
      <c r="L264" s="61" t="s">
        <v>46</v>
      </c>
      <c r="M264" s="62"/>
      <c r="N264" s="62"/>
      <c r="O264" s="62"/>
      <c r="P264" s="59"/>
      <c r="Q264" s="59" t="s">
        <v>234</v>
      </c>
      <c r="R264" s="58"/>
      <c r="S264" s="59"/>
      <c r="T264" s="59"/>
      <c r="U264" s="59"/>
    </row>
    <row r="265" ht="14.25" spans="1:21">
      <c r="A265" s="32">
        <v>237</v>
      </c>
      <c r="B265" s="59" t="s">
        <v>39</v>
      </c>
      <c r="C265" s="59" t="s">
        <v>498</v>
      </c>
      <c r="D265" s="59" t="s">
        <v>502</v>
      </c>
      <c r="E265" s="59">
        <v>220</v>
      </c>
      <c r="F265" s="59" t="s">
        <v>58</v>
      </c>
      <c r="G265" s="59" t="s">
        <v>158</v>
      </c>
      <c r="H265" s="59" t="s">
        <v>122</v>
      </c>
      <c r="I265" s="60">
        <v>44713</v>
      </c>
      <c r="J265" s="59"/>
      <c r="K265" s="59" t="s">
        <v>46</v>
      </c>
      <c r="L265" s="61" t="s">
        <v>46</v>
      </c>
      <c r="M265" s="62"/>
      <c r="N265" s="62"/>
      <c r="O265" s="62"/>
      <c r="P265" s="59"/>
      <c r="Q265" s="59" t="s">
        <v>234</v>
      </c>
      <c r="R265" s="58"/>
      <c r="S265" s="59"/>
      <c r="T265" s="59"/>
      <c r="U265" s="59"/>
    </row>
    <row r="266" ht="14.25" spans="1:21">
      <c r="A266" s="32">
        <v>238</v>
      </c>
      <c r="B266" s="59" t="s">
        <v>39</v>
      </c>
      <c r="C266" s="59" t="s">
        <v>498</v>
      </c>
      <c r="D266" s="59" t="s">
        <v>503</v>
      </c>
      <c r="E266" s="59">
        <v>220</v>
      </c>
      <c r="F266" s="59" t="s">
        <v>60</v>
      </c>
      <c r="G266" s="59" t="s">
        <v>158</v>
      </c>
      <c r="H266" s="59" t="s">
        <v>122</v>
      </c>
      <c r="I266" s="60">
        <v>44713</v>
      </c>
      <c r="J266" s="59"/>
      <c r="K266" s="59" t="s">
        <v>45</v>
      </c>
      <c r="L266" s="61" t="s">
        <v>46</v>
      </c>
      <c r="M266" s="62" t="s">
        <v>504</v>
      </c>
      <c r="N266" s="62"/>
      <c r="O266" s="62" t="s">
        <v>49</v>
      </c>
      <c r="P266" s="59" t="s">
        <v>50</v>
      </c>
      <c r="Q266" s="59" t="s">
        <v>234</v>
      </c>
      <c r="R266" s="58" t="s">
        <v>255</v>
      </c>
      <c r="S266" s="59" t="s">
        <v>53</v>
      </c>
      <c r="T266" s="59" t="s">
        <v>504</v>
      </c>
      <c r="U266" s="59" t="s">
        <v>488</v>
      </c>
    </row>
    <row r="267" ht="14.25" spans="1:21">
      <c r="A267" s="32">
        <v>239</v>
      </c>
      <c r="B267" s="59" t="s">
        <v>39</v>
      </c>
      <c r="C267" s="59" t="s">
        <v>498</v>
      </c>
      <c r="D267" s="59" t="s">
        <v>505</v>
      </c>
      <c r="E267" s="59">
        <v>220</v>
      </c>
      <c r="F267" s="59" t="s">
        <v>60</v>
      </c>
      <c r="G267" s="59" t="s">
        <v>158</v>
      </c>
      <c r="H267" s="59" t="s">
        <v>122</v>
      </c>
      <c r="I267" s="60">
        <v>44713</v>
      </c>
      <c r="J267" s="59"/>
      <c r="K267" s="59" t="s">
        <v>45</v>
      </c>
      <c r="L267" s="61" t="s">
        <v>46</v>
      </c>
      <c r="M267" s="62" t="s">
        <v>506</v>
      </c>
      <c r="N267" s="62"/>
      <c r="O267" s="62" t="s">
        <v>49</v>
      </c>
      <c r="P267" s="59" t="s">
        <v>50</v>
      </c>
      <c r="Q267" s="59" t="s">
        <v>234</v>
      </c>
      <c r="R267" s="58" t="s">
        <v>84</v>
      </c>
      <c r="S267" s="59" t="s">
        <v>53</v>
      </c>
      <c r="T267" s="59" t="s">
        <v>506</v>
      </c>
      <c r="U267" s="59" t="s">
        <v>488</v>
      </c>
    </row>
    <row r="268" ht="14.25" spans="1:21">
      <c r="A268" s="32">
        <v>240</v>
      </c>
      <c r="B268" s="59" t="s">
        <v>39</v>
      </c>
      <c r="C268" s="59" t="s">
        <v>498</v>
      </c>
      <c r="D268" s="59" t="s">
        <v>507</v>
      </c>
      <c r="E268" s="59">
        <v>220</v>
      </c>
      <c r="F268" s="59" t="s">
        <v>60</v>
      </c>
      <c r="G268" s="59" t="s">
        <v>158</v>
      </c>
      <c r="H268" s="59" t="s">
        <v>122</v>
      </c>
      <c r="I268" s="60">
        <v>44713</v>
      </c>
      <c r="J268" s="59"/>
      <c r="K268" s="59" t="s">
        <v>45</v>
      </c>
      <c r="L268" s="61" t="s">
        <v>46</v>
      </c>
      <c r="M268" s="62" t="s">
        <v>506</v>
      </c>
      <c r="N268" s="62"/>
      <c r="O268" s="62" t="s">
        <v>49</v>
      </c>
      <c r="P268" s="59" t="s">
        <v>50</v>
      </c>
      <c r="Q268" s="59" t="s">
        <v>234</v>
      </c>
      <c r="R268" s="58" t="s">
        <v>84</v>
      </c>
      <c r="S268" s="59" t="s">
        <v>53</v>
      </c>
      <c r="T268" s="59" t="s">
        <v>506</v>
      </c>
      <c r="U268" s="59" t="s">
        <v>488</v>
      </c>
    </row>
    <row r="269" ht="14.25" spans="1:21">
      <c r="A269" s="32">
        <v>241</v>
      </c>
      <c r="B269" s="59" t="s">
        <v>39</v>
      </c>
      <c r="C269" s="59" t="s">
        <v>508</v>
      </c>
      <c r="D269" s="59" t="s">
        <v>509</v>
      </c>
      <c r="E269" s="59">
        <v>35</v>
      </c>
      <c r="F269" s="59" t="s">
        <v>42</v>
      </c>
      <c r="G269" s="59" t="s">
        <v>228</v>
      </c>
      <c r="H269" s="59" t="s">
        <v>122</v>
      </c>
      <c r="I269" s="60">
        <v>44713</v>
      </c>
      <c r="J269" s="59"/>
      <c r="K269" s="59" t="s">
        <v>45</v>
      </c>
      <c r="L269" s="61" t="s">
        <v>46</v>
      </c>
      <c r="M269" s="62" t="s">
        <v>510</v>
      </c>
      <c r="N269" s="62"/>
      <c r="O269" s="62" t="s">
        <v>472</v>
      </c>
      <c r="P269" s="59" t="s">
        <v>50</v>
      </c>
      <c r="Q269" s="59" t="s">
        <v>234</v>
      </c>
      <c r="R269" s="58" t="s">
        <v>268</v>
      </c>
      <c r="S269" s="59" t="s">
        <v>53</v>
      </c>
      <c r="T269" s="59" t="s">
        <v>510</v>
      </c>
      <c r="U269" s="59" t="s">
        <v>473</v>
      </c>
    </row>
    <row r="270" ht="14.25" spans="1:21">
      <c r="A270" s="32">
        <v>242</v>
      </c>
      <c r="B270" s="59" t="s">
        <v>39</v>
      </c>
      <c r="C270" s="59" t="s">
        <v>508</v>
      </c>
      <c r="D270" s="59" t="s">
        <v>511</v>
      </c>
      <c r="E270" s="59">
        <v>35</v>
      </c>
      <c r="F270" s="59" t="s">
        <v>60</v>
      </c>
      <c r="G270" s="59" t="s">
        <v>228</v>
      </c>
      <c r="H270" s="59" t="s">
        <v>122</v>
      </c>
      <c r="I270" s="60">
        <v>44713</v>
      </c>
      <c r="J270" s="59"/>
      <c r="K270" s="59" t="s">
        <v>46</v>
      </c>
      <c r="L270" s="61" t="s">
        <v>46</v>
      </c>
      <c r="M270" s="62"/>
      <c r="N270" s="62"/>
      <c r="O270" s="62"/>
      <c r="P270" s="59"/>
      <c r="Q270" s="59" t="s">
        <v>234</v>
      </c>
      <c r="R270" s="58"/>
      <c r="S270" s="59"/>
      <c r="T270" s="59"/>
      <c r="U270" s="59"/>
    </row>
    <row r="271" ht="14.25" spans="1:21">
      <c r="A271" s="32">
        <v>243</v>
      </c>
      <c r="B271" s="59" t="s">
        <v>39</v>
      </c>
      <c r="C271" s="59" t="s">
        <v>512</v>
      </c>
      <c r="D271" s="59" t="s">
        <v>513</v>
      </c>
      <c r="E271" s="59">
        <v>35</v>
      </c>
      <c r="F271" s="59" t="s">
        <v>42</v>
      </c>
      <c r="G271" s="59" t="s">
        <v>228</v>
      </c>
      <c r="H271" s="59" t="s">
        <v>122</v>
      </c>
      <c r="I271" s="60">
        <v>44713</v>
      </c>
      <c r="J271" s="59"/>
      <c r="K271" s="59" t="s">
        <v>45</v>
      </c>
      <c r="L271" s="61" t="s">
        <v>46</v>
      </c>
      <c r="M271" s="62" t="s">
        <v>514</v>
      </c>
      <c r="N271" s="62"/>
      <c r="O271" s="62" t="s">
        <v>49</v>
      </c>
      <c r="P271" s="59" t="s">
        <v>50</v>
      </c>
      <c r="Q271" s="59" t="s">
        <v>234</v>
      </c>
      <c r="R271" s="58" t="s">
        <v>268</v>
      </c>
      <c r="S271" s="59" t="s">
        <v>53</v>
      </c>
      <c r="T271" s="59" t="s">
        <v>514</v>
      </c>
      <c r="U271" s="59" t="s">
        <v>488</v>
      </c>
    </row>
    <row r="272" ht="14.25" spans="1:21">
      <c r="A272" s="32">
        <v>244</v>
      </c>
      <c r="B272" s="59" t="s">
        <v>39</v>
      </c>
      <c r="C272" s="59" t="s">
        <v>512</v>
      </c>
      <c r="D272" s="59" t="s">
        <v>515</v>
      </c>
      <c r="E272" s="59">
        <v>35</v>
      </c>
      <c r="F272" s="59" t="s">
        <v>60</v>
      </c>
      <c r="G272" s="59" t="s">
        <v>228</v>
      </c>
      <c r="H272" s="59" t="s">
        <v>122</v>
      </c>
      <c r="I272" s="60">
        <v>44713</v>
      </c>
      <c r="J272" s="59"/>
      <c r="K272" s="59" t="s">
        <v>45</v>
      </c>
      <c r="L272" s="61" t="s">
        <v>46</v>
      </c>
      <c r="M272" s="62" t="s">
        <v>516</v>
      </c>
      <c r="N272" s="62"/>
      <c r="O272" s="62" t="s">
        <v>49</v>
      </c>
      <c r="P272" s="59" t="s">
        <v>50</v>
      </c>
      <c r="Q272" s="59" t="s">
        <v>234</v>
      </c>
      <c r="R272" s="58" t="s">
        <v>84</v>
      </c>
      <c r="S272" s="59" t="s">
        <v>53</v>
      </c>
      <c r="T272" s="59" t="s">
        <v>516</v>
      </c>
      <c r="U272" s="59" t="s">
        <v>488</v>
      </c>
    </row>
    <row r="273" ht="14.25" spans="1:21">
      <c r="A273" s="32">
        <v>245</v>
      </c>
      <c r="B273" s="59" t="s">
        <v>39</v>
      </c>
      <c r="C273" s="59" t="s">
        <v>517</v>
      </c>
      <c r="D273" s="59" t="s">
        <v>518</v>
      </c>
      <c r="E273" s="59">
        <v>35</v>
      </c>
      <c r="F273" s="59" t="s">
        <v>60</v>
      </c>
      <c r="G273" s="59" t="s">
        <v>64</v>
      </c>
      <c r="H273" s="59" t="s">
        <v>122</v>
      </c>
      <c r="I273" s="60">
        <v>44713</v>
      </c>
      <c r="J273" s="59"/>
      <c r="K273" s="59" t="s">
        <v>45</v>
      </c>
      <c r="L273" s="61" t="s">
        <v>46</v>
      </c>
      <c r="M273" s="62" t="s">
        <v>519</v>
      </c>
      <c r="N273" s="62"/>
      <c r="O273" s="62" t="s">
        <v>49</v>
      </c>
      <c r="P273" s="59" t="s">
        <v>50</v>
      </c>
      <c r="Q273" s="59" t="s">
        <v>234</v>
      </c>
      <c r="R273" s="58" t="s">
        <v>84</v>
      </c>
      <c r="S273" s="59" t="s">
        <v>53</v>
      </c>
      <c r="T273" s="59" t="s">
        <v>519</v>
      </c>
      <c r="U273" s="59" t="s">
        <v>488</v>
      </c>
    </row>
    <row r="274" ht="14.25" spans="1:21">
      <c r="A274" s="32">
        <v>246</v>
      </c>
      <c r="B274" s="59" t="s">
        <v>39</v>
      </c>
      <c r="C274" s="59" t="s">
        <v>517</v>
      </c>
      <c r="D274" s="59" t="s">
        <v>520</v>
      </c>
      <c r="E274" s="59">
        <v>35</v>
      </c>
      <c r="F274" s="59" t="s">
        <v>62</v>
      </c>
      <c r="G274" s="59" t="s">
        <v>64</v>
      </c>
      <c r="H274" s="59" t="s">
        <v>122</v>
      </c>
      <c r="I274" s="60">
        <v>44713</v>
      </c>
      <c r="J274" s="59"/>
      <c r="K274" s="59" t="s">
        <v>45</v>
      </c>
      <c r="L274" s="61" t="s">
        <v>46</v>
      </c>
      <c r="M274" s="62" t="s">
        <v>516</v>
      </c>
      <c r="N274" s="62"/>
      <c r="O274" s="62" t="s">
        <v>49</v>
      </c>
      <c r="P274" s="59" t="s">
        <v>50</v>
      </c>
      <c r="Q274" s="59" t="s">
        <v>234</v>
      </c>
      <c r="R274" s="58" t="s">
        <v>84</v>
      </c>
      <c r="S274" s="59" t="s">
        <v>53</v>
      </c>
      <c r="T274" s="59" t="s">
        <v>516</v>
      </c>
      <c r="U274" s="59" t="s">
        <v>488</v>
      </c>
    </row>
    <row r="275" ht="14.25" spans="1:21">
      <c r="A275" s="32">
        <v>247</v>
      </c>
      <c r="B275" s="59" t="s">
        <v>39</v>
      </c>
      <c r="C275" s="59" t="s">
        <v>383</v>
      </c>
      <c r="D275" s="59" t="s">
        <v>384</v>
      </c>
      <c r="E275" s="59">
        <v>35</v>
      </c>
      <c r="F275" s="59" t="s">
        <v>60</v>
      </c>
      <c r="G275" s="59" t="s">
        <v>64</v>
      </c>
      <c r="H275" s="59" t="s">
        <v>122</v>
      </c>
      <c r="I275" s="60">
        <v>44713</v>
      </c>
      <c r="J275" s="59"/>
      <c r="K275" s="59" t="s">
        <v>45</v>
      </c>
      <c r="L275" s="61" t="s">
        <v>46</v>
      </c>
      <c r="M275" s="62" t="s">
        <v>521</v>
      </c>
      <c r="N275" s="62"/>
      <c r="O275" s="62" t="s">
        <v>49</v>
      </c>
      <c r="P275" s="59" t="s">
        <v>50</v>
      </c>
      <c r="Q275" s="59" t="s">
        <v>234</v>
      </c>
      <c r="R275" s="58" t="s">
        <v>84</v>
      </c>
      <c r="S275" s="59" t="s">
        <v>53</v>
      </c>
      <c r="T275" s="59" t="s">
        <v>521</v>
      </c>
      <c r="U275" s="59" t="s">
        <v>488</v>
      </c>
    </row>
    <row r="276" ht="14.25" spans="1:21">
      <c r="A276" s="32">
        <v>248</v>
      </c>
      <c r="B276" s="59" t="s">
        <v>39</v>
      </c>
      <c r="C276" s="59" t="s">
        <v>383</v>
      </c>
      <c r="D276" s="59" t="s">
        <v>522</v>
      </c>
      <c r="E276" s="59">
        <v>35</v>
      </c>
      <c r="F276" s="59" t="s">
        <v>62</v>
      </c>
      <c r="G276" s="59" t="s">
        <v>64</v>
      </c>
      <c r="H276" s="59" t="s">
        <v>122</v>
      </c>
      <c r="I276" s="60">
        <v>44713</v>
      </c>
      <c r="J276" s="59"/>
      <c r="K276" s="59" t="s">
        <v>45</v>
      </c>
      <c r="L276" s="61" t="s">
        <v>46</v>
      </c>
      <c r="M276" s="62" t="s">
        <v>523</v>
      </c>
      <c r="N276" s="62"/>
      <c r="O276" s="62" t="s">
        <v>49</v>
      </c>
      <c r="P276" s="59" t="s">
        <v>50</v>
      </c>
      <c r="Q276" s="59" t="s">
        <v>234</v>
      </c>
      <c r="R276" s="58" t="s">
        <v>255</v>
      </c>
      <c r="S276" s="59" t="s">
        <v>53</v>
      </c>
      <c r="T276" s="59" t="s">
        <v>523</v>
      </c>
      <c r="U276" s="59" t="s">
        <v>488</v>
      </c>
    </row>
    <row r="277" ht="14.25" spans="1:21">
      <c r="A277" s="32">
        <v>249</v>
      </c>
      <c r="B277" s="59" t="s">
        <v>39</v>
      </c>
      <c r="C277" s="59" t="s">
        <v>409</v>
      </c>
      <c r="D277" s="59" t="s">
        <v>524</v>
      </c>
      <c r="E277" s="59">
        <v>35</v>
      </c>
      <c r="F277" s="59" t="s">
        <v>60</v>
      </c>
      <c r="G277" s="59" t="s">
        <v>411</v>
      </c>
      <c r="H277" s="59" t="s">
        <v>122</v>
      </c>
      <c r="I277" s="60">
        <v>44743</v>
      </c>
      <c r="J277" s="59"/>
      <c r="K277" s="59" t="s">
        <v>45</v>
      </c>
      <c r="L277" s="61" t="s">
        <v>46</v>
      </c>
      <c r="M277" s="62" t="s">
        <v>525</v>
      </c>
      <c r="N277" s="62"/>
      <c r="O277" s="62" t="s">
        <v>49</v>
      </c>
      <c r="P277" s="59" t="s">
        <v>50</v>
      </c>
      <c r="Q277" s="59" t="s">
        <v>234</v>
      </c>
      <c r="R277" s="58" t="s">
        <v>84</v>
      </c>
      <c r="S277" s="59" t="s">
        <v>53</v>
      </c>
      <c r="T277" s="59" t="s">
        <v>525</v>
      </c>
      <c r="U277" s="59" t="s">
        <v>476</v>
      </c>
    </row>
    <row r="278" ht="14.25" spans="1:21">
      <c r="A278" s="32">
        <v>250</v>
      </c>
      <c r="B278" s="59" t="s">
        <v>39</v>
      </c>
      <c r="C278" s="59" t="s">
        <v>409</v>
      </c>
      <c r="D278" s="59" t="s">
        <v>526</v>
      </c>
      <c r="E278" s="59">
        <v>35</v>
      </c>
      <c r="F278" s="59" t="s">
        <v>62</v>
      </c>
      <c r="G278" s="59" t="s">
        <v>411</v>
      </c>
      <c r="H278" s="59" t="s">
        <v>122</v>
      </c>
      <c r="I278" s="60">
        <v>44743</v>
      </c>
      <c r="J278" s="59"/>
      <c r="K278" s="59" t="s">
        <v>45</v>
      </c>
      <c r="L278" s="61" t="s">
        <v>46</v>
      </c>
      <c r="M278" s="62" t="s">
        <v>527</v>
      </c>
      <c r="N278" s="62"/>
      <c r="O278" s="62" t="s">
        <v>49</v>
      </c>
      <c r="P278" s="59" t="s">
        <v>50</v>
      </c>
      <c r="Q278" s="59" t="s">
        <v>234</v>
      </c>
      <c r="R278" s="58" t="s">
        <v>84</v>
      </c>
      <c r="S278" s="59" t="s">
        <v>53</v>
      </c>
      <c r="T278" s="59" t="s">
        <v>527</v>
      </c>
      <c r="U278" s="59" t="s">
        <v>476</v>
      </c>
    </row>
    <row r="279" ht="14.25" spans="1:21">
      <c r="A279" s="32">
        <v>251</v>
      </c>
      <c r="B279" s="59" t="s">
        <v>39</v>
      </c>
      <c r="C279" s="59" t="s">
        <v>395</v>
      </c>
      <c r="D279" s="59" t="s">
        <v>396</v>
      </c>
      <c r="E279" s="59">
        <v>35</v>
      </c>
      <c r="F279" s="59" t="s">
        <v>60</v>
      </c>
      <c r="G279" s="59" t="s">
        <v>133</v>
      </c>
      <c r="H279" s="59" t="s">
        <v>122</v>
      </c>
      <c r="I279" s="60">
        <v>44743</v>
      </c>
      <c r="J279" s="59"/>
      <c r="K279" s="59" t="s">
        <v>45</v>
      </c>
      <c r="L279" s="61" t="s">
        <v>46</v>
      </c>
      <c r="M279" s="62" t="s">
        <v>528</v>
      </c>
      <c r="N279" s="62"/>
      <c r="O279" s="62" t="s">
        <v>472</v>
      </c>
      <c r="P279" s="59" t="s">
        <v>50</v>
      </c>
      <c r="Q279" s="59" t="s">
        <v>234</v>
      </c>
      <c r="R279" s="58" t="s">
        <v>255</v>
      </c>
      <c r="S279" s="59" t="s">
        <v>53</v>
      </c>
      <c r="T279" s="59" t="s">
        <v>528</v>
      </c>
      <c r="U279" s="59" t="s">
        <v>257</v>
      </c>
    </row>
    <row r="280" ht="14.25" spans="1:21">
      <c r="A280" s="32">
        <v>252</v>
      </c>
      <c r="B280" s="59" t="s">
        <v>39</v>
      </c>
      <c r="C280" s="59" t="s">
        <v>395</v>
      </c>
      <c r="D280" s="59" t="s">
        <v>397</v>
      </c>
      <c r="E280" s="59">
        <v>35</v>
      </c>
      <c r="F280" s="59" t="s">
        <v>62</v>
      </c>
      <c r="G280" s="59" t="s">
        <v>133</v>
      </c>
      <c r="H280" s="59" t="s">
        <v>122</v>
      </c>
      <c r="I280" s="60">
        <v>44743</v>
      </c>
      <c r="J280" s="59"/>
      <c r="K280" s="59" t="s">
        <v>45</v>
      </c>
      <c r="L280" s="61" t="s">
        <v>46</v>
      </c>
      <c r="M280" s="62" t="s">
        <v>529</v>
      </c>
      <c r="N280" s="62"/>
      <c r="O280" s="62" t="s">
        <v>49</v>
      </c>
      <c r="P280" s="59" t="s">
        <v>50</v>
      </c>
      <c r="Q280" s="59" t="s">
        <v>234</v>
      </c>
      <c r="R280" s="58" t="s">
        <v>84</v>
      </c>
      <c r="S280" s="59" t="s">
        <v>53</v>
      </c>
      <c r="T280" s="59" t="s">
        <v>529</v>
      </c>
      <c r="U280" s="59" t="s">
        <v>488</v>
      </c>
    </row>
    <row r="281" ht="14.25" spans="1:21">
      <c r="A281" s="32">
        <v>253</v>
      </c>
      <c r="B281" s="59" t="s">
        <v>39</v>
      </c>
      <c r="C281" s="59" t="s">
        <v>530</v>
      </c>
      <c r="D281" s="59" t="s">
        <v>376</v>
      </c>
      <c r="E281" s="59">
        <v>35</v>
      </c>
      <c r="F281" s="59" t="s">
        <v>60</v>
      </c>
      <c r="G281" s="59" t="s">
        <v>228</v>
      </c>
      <c r="H281" s="59" t="s">
        <v>122</v>
      </c>
      <c r="I281" s="60">
        <v>44743</v>
      </c>
      <c r="J281" s="59"/>
      <c r="K281" s="59" t="s">
        <v>45</v>
      </c>
      <c r="L281" s="61" t="s">
        <v>46</v>
      </c>
      <c r="M281" s="62" t="s">
        <v>531</v>
      </c>
      <c r="N281" s="62"/>
      <c r="O281" s="62" t="s">
        <v>49</v>
      </c>
      <c r="P281" s="59" t="s">
        <v>50</v>
      </c>
      <c r="Q281" s="59" t="s">
        <v>234</v>
      </c>
      <c r="R281" s="58" t="s">
        <v>84</v>
      </c>
      <c r="S281" s="59" t="s">
        <v>53</v>
      </c>
      <c r="T281" s="59" t="s">
        <v>531</v>
      </c>
      <c r="U281" s="59" t="s">
        <v>488</v>
      </c>
    </row>
    <row r="282" ht="14.25" spans="1:21">
      <c r="A282" s="32">
        <v>254</v>
      </c>
      <c r="B282" s="59" t="s">
        <v>39</v>
      </c>
      <c r="C282" s="59" t="s">
        <v>530</v>
      </c>
      <c r="D282" s="59" t="s">
        <v>377</v>
      </c>
      <c r="E282" s="59">
        <v>35</v>
      </c>
      <c r="F282" s="59" t="s">
        <v>62</v>
      </c>
      <c r="G282" s="59" t="s">
        <v>228</v>
      </c>
      <c r="H282" s="59" t="s">
        <v>122</v>
      </c>
      <c r="I282" s="60">
        <v>44743</v>
      </c>
      <c r="J282" s="59"/>
      <c r="K282" s="59" t="s">
        <v>45</v>
      </c>
      <c r="L282" s="61" t="s">
        <v>46</v>
      </c>
      <c r="M282" s="62" t="s">
        <v>532</v>
      </c>
      <c r="N282" s="62"/>
      <c r="O282" s="62" t="s">
        <v>49</v>
      </c>
      <c r="P282" s="59" t="s">
        <v>50</v>
      </c>
      <c r="Q282" s="59" t="s">
        <v>234</v>
      </c>
      <c r="R282" s="58" t="s">
        <v>84</v>
      </c>
      <c r="S282" s="59" t="s">
        <v>53</v>
      </c>
      <c r="T282" s="59" t="s">
        <v>532</v>
      </c>
      <c r="U282" s="59" t="s">
        <v>488</v>
      </c>
    </row>
    <row r="283" ht="14.25" spans="1:21">
      <c r="A283" s="32">
        <v>255</v>
      </c>
      <c r="B283" s="59" t="s">
        <v>39</v>
      </c>
      <c r="C283" s="59" t="s">
        <v>530</v>
      </c>
      <c r="D283" s="59" t="s">
        <v>378</v>
      </c>
      <c r="E283" s="59">
        <v>35</v>
      </c>
      <c r="F283" s="59" t="s">
        <v>62</v>
      </c>
      <c r="G283" s="59" t="s">
        <v>228</v>
      </c>
      <c r="H283" s="59" t="s">
        <v>122</v>
      </c>
      <c r="I283" s="60">
        <v>44743</v>
      </c>
      <c r="J283" s="59"/>
      <c r="K283" s="59" t="s">
        <v>45</v>
      </c>
      <c r="L283" s="61" t="s">
        <v>46</v>
      </c>
      <c r="M283" s="62" t="s">
        <v>494</v>
      </c>
      <c r="N283" s="62"/>
      <c r="O283" s="62" t="s">
        <v>49</v>
      </c>
      <c r="P283" s="59" t="s">
        <v>50</v>
      </c>
      <c r="Q283" s="59" t="s">
        <v>234</v>
      </c>
      <c r="R283" s="58" t="s">
        <v>84</v>
      </c>
      <c r="S283" s="59" t="s">
        <v>53</v>
      </c>
      <c r="T283" s="59" t="s">
        <v>494</v>
      </c>
      <c r="U283" s="59" t="s">
        <v>488</v>
      </c>
    </row>
    <row r="284" ht="14.25" spans="1:21">
      <c r="A284" s="32">
        <v>256</v>
      </c>
      <c r="B284" s="59" t="s">
        <v>39</v>
      </c>
      <c r="C284" s="59" t="s">
        <v>372</v>
      </c>
      <c r="D284" s="59" t="s">
        <v>373</v>
      </c>
      <c r="E284" s="59">
        <v>35</v>
      </c>
      <c r="F284" s="59" t="s">
        <v>60</v>
      </c>
      <c r="G284" s="59" t="s">
        <v>64</v>
      </c>
      <c r="H284" s="59" t="s">
        <v>122</v>
      </c>
      <c r="I284" s="60">
        <v>44743</v>
      </c>
      <c r="J284" s="59"/>
      <c r="K284" s="59" t="s">
        <v>45</v>
      </c>
      <c r="L284" s="61" t="s">
        <v>46</v>
      </c>
      <c r="M284" s="62" t="s">
        <v>533</v>
      </c>
      <c r="N284" s="62"/>
      <c r="O284" s="62" t="s">
        <v>49</v>
      </c>
      <c r="P284" s="59" t="s">
        <v>50</v>
      </c>
      <c r="Q284" s="59" t="s">
        <v>234</v>
      </c>
      <c r="R284" s="58" t="s">
        <v>84</v>
      </c>
      <c r="S284" s="59" t="s">
        <v>53</v>
      </c>
      <c r="T284" s="59" t="s">
        <v>533</v>
      </c>
      <c r="U284" s="59" t="s">
        <v>476</v>
      </c>
    </row>
    <row r="285" ht="14.25" spans="1:21">
      <c r="A285" s="32">
        <v>257</v>
      </c>
      <c r="B285" s="59" t="s">
        <v>39</v>
      </c>
      <c r="C285" s="59" t="s">
        <v>372</v>
      </c>
      <c r="D285" s="59" t="s">
        <v>374</v>
      </c>
      <c r="E285" s="59">
        <v>35</v>
      </c>
      <c r="F285" s="59" t="s">
        <v>62</v>
      </c>
      <c r="G285" s="59" t="s">
        <v>64</v>
      </c>
      <c r="H285" s="59" t="s">
        <v>122</v>
      </c>
      <c r="I285" s="60">
        <v>44743</v>
      </c>
      <c r="J285" s="59"/>
      <c r="K285" s="59" t="s">
        <v>45</v>
      </c>
      <c r="L285" s="61" t="s">
        <v>46</v>
      </c>
      <c r="M285" s="62" t="s">
        <v>534</v>
      </c>
      <c r="N285" s="62"/>
      <c r="O285" s="62" t="s">
        <v>49</v>
      </c>
      <c r="P285" s="59" t="s">
        <v>50</v>
      </c>
      <c r="Q285" s="59" t="s">
        <v>234</v>
      </c>
      <c r="R285" s="58" t="s">
        <v>84</v>
      </c>
      <c r="S285" s="59" t="s">
        <v>53</v>
      </c>
      <c r="T285" s="59" t="s">
        <v>534</v>
      </c>
      <c r="U285" s="59" t="s">
        <v>476</v>
      </c>
    </row>
    <row r="286" ht="14.25" spans="1:21">
      <c r="A286" s="32">
        <v>258</v>
      </c>
      <c r="B286" s="59" t="s">
        <v>39</v>
      </c>
      <c r="C286" s="59" t="s">
        <v>402</v>
      </c>
      <c r="D286" s="59" t="s">
        <v>535</v>
      </c>
      <c r="E286" s="59">
        <v>35</v>
      </c>
      <c r="F286" s="59" t="s">
        <v>60</v>
      </c>
      <c r="G286" s="59" t="s">
        <v>64</v>
      </c>
      <c r="H286" s="59" t="s">
        <v>122</v>
      </c>
      <c r="I286" s="60">
        <v>44743</v>
      </c>
      <c r="J286" s="59"/>
      <c r="K286" s="59" t="s">
        <v>45</v>
      </c>
      <c r="L286" s="61" t="s">
        <v>46</v>
      </c>
      <c r="M286" s="62" t="s">
        <v>536</v>
      </c>
      <c r="N286" s="62"/>
      <c r="O286" s="62" t="s">
        <v>49</v>
      </c>
      <c r="P286" s="59" t="s">
        <v>50</v>
      </c>
      <c r="Q286" s="59" t="s">
        <v>234</v>
      </c>
      <c r="R286" s="58" t="s">
        <v>84</v>
      </c>
      <c r="S286" s="59" t="s">
        <v>53</v>
      </c>
      <c r="T286" s="59" t="s">
        <v>536</v>
      </c>
      <c r="U286" s="59" t="s">
        <v>476</v>
      </c>
    </row>
    <row r="287" ht="14.25" spans="1:21">
      <c r="A287" s="32">
        <v>259</v>
      </c>
      <c r="B287" s="59" t="s">
        <v>39</v>
      </c>
      <c r="C287" s="59" t="s">
        <v>402</v>
      </c>
      <c r="D287" s="59" t="s">
        <v>404</v>
      </c>
      <c r="E287" s="59">
        <v>35</v>
      </c>
      <c r="F287" s="59" t="s">
        <v>62</v>
      </c>
      <c r="G287" s="59" t="s">
        <v>64</v>
      </c>
      <c r="H287" s="59" t="s">
        <v>122</v>
      </c>
      <c r="I287" s="60">
        <v>44743</v>
      </c>
      <c r="J287" s="59"/>
      <c r="K287" s="59" t="s">
        <v>45</v>
      </c>
      <c r="L287" s="61" t="s">
        <v>46</v>
      </c>
      <c r="M287" s="62" t="s">
        <v>537</v>
      </c>
      <c r="N287" s="62"/>
      <c r="O287" s="62" t="s">
        <v>49</v>
      </c>
      <c r="P287" s="59" t="s">
        <v>50</v>
      </c>
      <c r="Q287" s="59" t="s">
        <v>234</v>
      </c>
      <c r="R287" s="58" t="s">
        <v>255</v>
      </c>
      <c r="S287" s="59" t="s">
        <v>53</v>
      </c>
      <c r="T287" s="59" t="s">
        <v>537</v>
      </c>
      <c r="U287" s="59" t="s">
        <v>476</v>
      </c>
    </row>
    <row r="288" ht="14.25" spans="1:21">
      <c r="A288" s="32">
        <v>260</v>
      </c>
      <c r="B288" s="59" t="s">
        <v>39</v>
      </c>
      <c r="C288" s="59" t="s">
        <v>402</v>
      </c>
      <c r="D288" s="59" t="s">
        <v>405</v>
      </c>
      <c r="E288" s="59">
        <v>35</v>
      </c>
      <c r="F288" s="59" t="s">
        <v>60</v>
      </c>
      <c r="G288" s="59" t="s">
        <v>64</v>
      </c>
      <c r="H288" s="59" t="s">
        <v>122</v>
      </c>
      <c r="I288" s="60">
        <v>44743</v>
      </c>
      <c r="J288" s="59"/>
      <c r="K288" s="59" t="s">
        <v>46</v>
      </c>
      <c r="L288" s="61" t="s">
        <v>46</v>
      </c>
      <c r="M288" s="62"/>
      <c r="N288" s="62"/>
      <c r="O288" s="62"/>
      <c r="P288" s="59"/>
      <c r="Q288" s="59" t="s">
        <v>234</v>
      </c>
      <c r="R288" s="58"/>
      <c r="S288" s="59"/>
      <c r="T288" s="59"/>
      <c r="U288" s="59"/>
    </row>
    <row r="289" ht="14.25" spans="1:21">
      <c r="A289" s="32">
        <v>261</v>
      </c>
      <c r="B289" s="59" t="s">
        <v>39</v>
      </c>
      <c r="C289" s="59" t="s">
        <v>402</v>
      </c>
      <c r="D289" s="59" t="s">
        <v>406</v>
      </c>
      <c r="E289" s="59">
        <v>35</v>
      </c>
      <c r="F289" s="59" t="s">
        <v>62</v>
      </c>
      <c r="G289" s="59" t="s">
        <v>64</v>
      </c>
      <c r="H289" s="59" t="s">
        <v>122</v>
      </c>
      <c r="I289" s="60">
        <v>44743</v>
      </c>
      <c r="J289" s="59"/>
      <c r="K289" s="59" t="s">
        <v>45</v>
      </c>
      <c r="L289" s="61" t="s">
        <v>46</v>
      </c>
      <c r="M289" s="62" t="s">
        <v>537</v>
      </c>
      <c r="N289" s="62"/>
      <c r="O289" s="62" t="s">
        <v>49</v>
      </c>
      <c r="P289" s="59" t="s">
        <v>50</v>
      </c>
      <c r="Q289" s="59" t="s">
        <v>234</v>
      </c>
      <c r="R289" s="58" t="s">
        <v>255</v>
      </c>
      <c r="S289" s="59" t="s">
        <v>53</v>
      </c>
      <c r="T289" s="59" t="s">
        <v>537</v>
      </c>
      <c r="U289" s="59" t="s">
        <v>476</v>
      </c>
    </row>
    <row r="290" ht="14.25" spans="1:21">
      <c r="A290" s="32">
        <v>262</v>
      </c>
      <c r="B290" s="59" t="s">
        <v>39</v>
      </c>
      <c r="C290" s="59" t="s">
        <v>402</v>
      </c>
      <c r="D290" s="59" t="s">
        <v>407</v>
      </c>
      <c r="E290" s="59">
        <v>35</v>
      </c>
      <c r="F290" s="59" t="s">
        <v>60</v>
      </c>
      <c r="G290" s="59" t="s">
        <v>64</v>
      </c>
      <c r="H290" s="59" t="s">
        <v>122</v>
      </c>
      <c r="I290" s="60">
        <v>44743</v>
      </c>
      <c r="J290" s="59"/>
      <c r="K290" s="59" t="s">
        <v>46</v>
      </c>
      <c r="L290" s="61" t="s">
        <v>46</v>
      </c>
      <c r="M290" s="62"/>
      <c r="N290" s="62"/>
      <c r="O290" s="62"/>
      <c r="P290" s="59"/>
      <c r="Q290" s="59" t="s">
        <v>234</v>
      </c>
      <c r="R290" s="58"/>
      <c r="S290" s="59"/>
      <c r="T290" s="59"/>
      <c r="U290" s="59"/>
    </row>
    <row r="291" ht="14.25" spans="1:21">
      <c r="A291" s="32">
        <v>263</v>
      </c>
      <c r="B291" s="59" t="s">
        <v>39</v>
      </c>
      <c r="C291" s="59" t="s">
        <v>402</v>
      </c>
      <c r="D291" s="59" t="s">
        <v>408</v>
      </c>
      <c r="E291" s="59">
        <v>35</v>
      </c>
      <c r="F291" s="59" t="s">
        <v>62</v>
      </c>
      <c r="G291" s="59" t="s">
        <v>64</v>
      </c>
      <c r="H291" s="59" t="s">
        <v>122</v>
      </c>
      <c r="I291" s="60">
        <v>44743</v>
      </c>
      <c r="J291" s="59"/>
      <c r="K291" s="59" t="s">
        <v>45</v>
      </c>
      <c r="L291" s="61" t="s">
        <v>46</v>
      </c>
      <c r="M291" s="62" t="s">
        <v>537</v>
      </c>
      <c r="N291" s="62"/>
      <c r="O291" s="62" t="s">
        <v>49</v>
      </c>
      <c r="P291" s="59" t="s">
        <v>538</v>
      </c>
      <c r="Q291" s="59" t="s">
        <v>234</v>
      </c>
      <c r="R291" s="58" t="s">
        <v>255</v>
      </c>
      <c r="S291" s="59" t="s">
        <v>53</v>
      </c>
      <c r="T291" s="59" t="s">
        <v>537</v>
      </c>
      <c r="U291" s="59" t="s">
        <v>476</v>
      </c>
    </row>
    <row r="292" ht="14.25" spans="1:21">
      <c r="A292" s="32">
        <v>264</v>
      </c>
      <c r="B292" s="59" t="s">
        <v>39</v>
      </c>
      <c r="C292" s="59" t="s">
        <v>379</v>
      </c>
      <c r="D292" s="59" t="s">
        <v>380</v>
      </c>
      <c r="E292" s="59">
        <v>35</v>
      </c>
      <c r="F292" s="59" t="s">
        <v>58</v>
      </c>
      <c r="G292" s="59" t="s">
        <v>228</v>
      </c>
      <c r="H292" s="59" t="s">
        <v>122</v>
      </c>
      <c r="I292" s="60">
        <v>44743</v>
      </c>
      <c r="J292" s="59"/>
      <c r="K292" s="59" t="s">
        <v>46</v>
      </c>
      <c r="L292" s="61" t="s">
        <v>46</v>
      </c>
      <c r="M292" s="62"/>
      <c r="N292" s="62"/>
      <c r="O292" s="62"/>
      <c r="P292" s="59"/>
      <c r="Q292" s="59" t="s">
        <v>234</v>
      </c>
      <c r="R292" s="58"/>
      <c r="S292" s="59"/>
      <c r="T292" s="59"/>
      <c r="U292" s="59"/>
    </row>
    <row r="293" ht="14.25" spans="1:21">
      <c r="A293" s="32">
        <v>265</v>
      </c>
      <c r="B293" s="59" t="s">
        <v>39</v>
      </c>
      <c r="C293" s="59" t="s">
        <v>379</v>
      </c>
      <c r="D293" s="59" t="s">
        <v>381</v>
      </c>
      <c r="E293" s="59">
        <v>35</v>
      </c>
      <c r="F293" s="59" t="s">
        <v>60</v>
      </c>
      <c r="G293" s="59" t="s">
        <v>228</v>
      </c>
      <c r="H293" s="59" t="s">
        <v>122</v>
      </c>
      <c r="I293" s="60">
        <v>44743</v>
      </c>
      <c r="J293" s="59"/>
      <c r="K293" s="59" t="s">
        <v>45</v>
      </c>
      <c r="L293" s="61" t="s">
        <v>46</v>
      </c>
      <c r="M293" s="62" t="s">
        <v>539</v>
      </c>
      <c r="N293" s="62"/>
      <c r="O293" s="62" t="s">
        <v>49</v>
      </c>
      <c r="P293" s="59" t="s">
        <v>50</v>
      </c>
      <c r="Q293" s="59" t="s">
        <v>234</v>
      </c>
      <c r="R293" s="58" t="s">
        <v>255</v>
      </c>
      <c r="S293" s="59" t="s">
        <v>53</v>
      </c>
      <c r="T293" s="59" t="s">
        <v>539</v>
      </c>
      <c r="U293" s="59" t="s">
        <v>476</v>
      </c>
    </row>
    <row r="294" ht="14.25" spans="1:21">
      <c r="A294" s="32">
        <v>266</v>
      </c>
      <c r="B294" s="59" t="s">
        <v>39</v>
      </c>
      <c r="C294" s="59" t="s">
        <v>379</v>
      </c>
      <c r="D294" s="59" t="s">
        <v>382</v>
      </c>
      <c r="E294" s="59">
        <v>35</v>
      </c>
      <c r="F294" s="59" t="s">
        <v>62</v>
      </c>
      <c r="G294" s="59" t="s">
        <v>228</v>
      </c>
      <c r="H294" s="59" t="s">
        <v>122</v>
      </c>
      <c r="I294" s="60">
        <v>44743</v>
      </c>
      <c r="J294" s="59"/>
      <c r="K294" s="59" t="s">
        <v>46</v>
      </c>
      <c r="L294" s="61" t="s">
        <v>46</v>
      </c>
      <c r="M294" s="62"/>
      <c r="N294" s="62"/>
      <c r="O294" s="62"/>
      <c r="P294" s="59"/>
      <c r="Q294" s="59" t="s">
        <v>234</v>
      </c>
      <c r="R294" s="58"/>
      <c r="S294" s="59"/>
      <c r="T294" s="59"/>
      <c r="U294" s="59"/>
    </row>
    <row r="295" ht="14.25" spans="1:21">
      <c r="A295" s="32">
        <v>267</v>
      </c>
      <c r="B295" s="59" t="s">
        <v>39</v>
      </c>
      <c r="C295" s="59" t="s">
        <v>540</v>
      </c>
      <c r="D295" s="59" t="s">
        <v>541</v>
      </c>
      <c r="E295" s="59">
        <v>35</v>
      </c>
      <c r="F295" s="59" t="s">
        <v>60</v>
      </c>
      <c r="G295" s="59" t="s">
        <v>179</v>
      </c>
      <c r="H295" s="59" t="s">
        <v>122</v>
      </c>
      <c r="I295" s="60">
        <v>44743</v>
      </c>
      <c r="J295" s="59"/>
      <c r="K295" s="59" t="s">
        <v>45</v>
      </c>
      <c r="L295" s="61" t="s">
        <v>46</v>
      </c>
      <c r="M295" s="62" t="s">
        <v>542</v>
      </c>
      <c r="N295" s="62"/>
      <c r="O295" s="62" t="s">
        <v>49</v>
      </c>
      <c r="P295" s="59" t="s">
        <v>50</v>
      </c>
      <c r="Q295" s="59" t="s">
        <v>234</v>
      </c>
      <c r="R295" s="58" t="s">
        <v>84</v>
      </c>
      <c r="S295" s="59" t="s">
        <v>53</v>
      </c>
      <c r="T295" s="59" t="s">
        <v>542</v>
      </c>
      <c r="U295" s="59" t="s">
        <v>476</v>
      </c>
    </row>
    <row r="296" ht="14.25" spans="1:21">
      <c r="A296" s="32">
        <v>268</v>
      </c>
      <c r="B296" s="59" t="s">
        <v>39</v>
      </c>
      <c r="C296" s="59" t="s">
        <v>540</v>
      </c>
      <c r="D296" s="59" t="s">
        <v>543</v>
      </c>
      <c r="E296" s="59">
        <v>35</v>
      </c>
      <c r="F296" s="59" t="s">
        <v>62</v>
      </c>
      <c r="G296" s="59" t="s">
        <v>179</v>
      </c>
      <c r="H296" s="59" t="s">
        <v>122</v>
      </c>
      <c r="I296" s="60">
        <v>44743</v>
      </c>
      <c r="J296" s="59"/>
      <c r="K296" s="59" t="s">
        <v>45</v>
      </c>
      <c r="L296" s="61" t="s">
        <v>46</v>
      </c>
      <c r="M296" s="62" t="s">
        <v>544</v>
      </c>
      <c r="N296" s="62"/>
      <c r="O296" s="62" t="s">
        <v>49</v>
      </c>
      <c r="P296" s="59" t="s">
        <v>50</v>
      </c>
      <c r="Q296" s="59" t="s">
        <v>234</v>
      </c>
      <c r="R296" s="58" t="s">
        <v>84</v>
      </c>
      <c r="S296" s="59" t="s">
        <v>53</v>
      </c>
      <c r="T296" s="59" t="s">
        <v>544</v>
      </c>
      <c r="U296" s="59" t="s">
        <v>476</v>
      </c>
    </row>
    <row r="297" ht="14.25" spans="1:21">
      <c r="A297" s="32">
        <v>269</v>
      </c>
      <c r="B297" s="59" t="s">
        <v>39</v>
      </c>
      <c r="C297" s="59" t="s">
        <v>398</v>
      </c>
      <c r="D297" s="59" t="s">
        <v>399</v>
      </c>
      <c r="E297" s="59">
        <v>35</v>
      </c>
      <c r="F297" s="59" t="s">
        <v>60</v>
      </c>
      <c r="G297" s="59" t="s">
        <v>545</v>
      </c>
      <c r="H297" s="59" t="s">
        <v>122</v>
      </c>
      <c r="I297" s="60">
        <v>44743</v>
      </c>
      <c r="J297" s="59"/>
      <c r="K297" s="59" t="s">
        <v>46</v>
      </c>
      <c r="L297" s="61" t="s">
        <v>46</v>
      </c>
      <c r="M297" s="62"/>
      <c r="N297" s="62"/>
      <c r="O297" s="62"/>
      <c r="P297" s="59"/>
      <c r="Q297" s="59" t="s">
        <v>234</v>
      </c>
      <c r="R297" s="58"/>
      <c r="S297" s="59"/>
      <c r="T297" s="59"/>
      <c r="U297" s="59"/>
    </row>
    <row r="298" ht="14.25" spans="1:21">
      <c r="A298" s="32">
        <v>270</v>
      </c>
      <c r="B298" s="59" t="s">
        <v>39</v>
      </c>
      <c r="C298" s="59" t="s">
        <v>398</v>
      </c>
      <c r="D298" s="59" t="s">
        <v>401</v>
      </c>
      <c r="E298" s="59">
        <v>35</v>
      </c>
      <c r="F298" s="59" t="s">
        <v>62</v>
      </c>
      <c r="G298" s="59" t="s">
        <v>545</v>
      </c>
      <c r="H298" s="59" t="s">
        <v>122</v>
      </c>
      <c r="I298" s="60">
        <v>44743</v>
      </c>
      <c r="J298" s="59"/>
      <c r="K298" s="59" t="s">
        <v>45</v>
      </c>
      <c r="L298" s="61" t="s">
        <v>46</v>
      </c>
      <c r="M298" s="62" t="s">
        <v>546</v>
      </c>
      <c r="N298" s="62"/>
      <c r="O298" s="62" t="s">
        <v>49</v>
      </c>
      <c r="P298" s="59" t="s">
        <v>50</v>
      </c>
      <c r="Q298" s="59" t="s">
        <v>234</v>
      </c>
      <c r="R298" s="58" t="s">
        <v>84</v>
      </c>
      <c r="S298" s="59" t="s">
        <v>53</v>
      </c>
      <c r="T298" s="59" t="s">
        <v>546</v>
      </c>
      <c r="U298" s="59" t="s">
        <v>547</v>
      </c>
    </row>
    <row r="299" ht="94.5" spans="1:21">
      <c r="A299" s="32">
        <v>271</v>
      </c>
      <c r="B299" s="59" t="s">
        <v>39</v>
      </c>
      <c r="C299" s="59" t="s">
        <v>341</v>
      </c>
      <c r="D299" s="59" t="s">
        <v>342</v>
      </c>
      <c r="E299" s="59">
        <v>110</v>
      </c>
      <c r="F299" s="59" t="s">
        <v>42</v>
      </c>
      <c r="G299" s="59" t="s">
        <v>228</v>
      </c>
      <c r="H299" s="59" t="s">
        <v>64</v>
      </c>
      <c r="I299" s="60">
        <v>44743</v>
      </c>
      <c r="J299" s="59"/>
      <c r="K299" s="59" t="s">
        <v>45</v>
      </c>
      <c r="L299" s="61" t="s">
        <v>46</v>
      </c>
      <c r="M299" s="62" t="s">
        <v>548</v>
      </c>
      <c r="N299" s="62"/>
      <c r="O299" s="62" t="s">
        <v>49</v>
      </c>
      <c r="P299" s="59" t="s">
        <v>50</v>
      </c>
      <c r="Q299" s="59" t="s">
        <v>234</v>
      </c>
      <c r="R299" s="58" t="s">
        <v>235</v>
      </c>
      <c r="S299" s="59" t="s">
        <v>53</v>
      </c>
      <c r="T299" s="59" t="s">
        <v>549</v>
      </c>
      <c r="U299" s="59" t="s">
        <v>237</v>
      </c>
    </row>
    <row r="300" ht="14.25" spans="1:21">
      <c r="A300" s="32">
        <v>272</v>
      </c>
      <c r="B300" s="59" t="s">
        <v>39</v>
      </c>
      <c r="C300" s="59" t="s">
        <v>341</v>
      </c>
      <c r="D300" s="59" t="s">
        <v>343</v>
      </c>
      <c r="E300" s="59">
        <v>110</v>
      </c>
      <c r="F300" s="59" t="s">
        <v>58</v>
      </c>
      <c r="G300" s="59" t="s">
        <v>228</v>
      </c>
      <c r="H300" s="59" t="s">
        <v>64</v>
      </c>
      <c r="I300" s="60">
        <v>44743</v>
      </c>
      <c r="J300" s="59"/>
      <c r="K300" s="59" t="s">
        <v>46</v>
      </c>
      <c r="L300" s="61" t="s">
        <v>46</v>
      </c>
      <c r="M300" s="62"/>
      <c r="N300" s="62"/>
      <c r="O300" s="62"/>
      <c r="P300" s="59"/>
      <c r="Q300" s="59" t="s">
        <v>234</v>
      </c>
      <c r="R300" s="58"/>
      <c r="S300" s="59"/>
      <c r="T300" s="59"/>
      <c r="U300" s="59"/>
    </row>
    <row r="301" ht="14.25" spans="1:21">
      <c r="A301" s="32">
        <v>273</v>
      </c>
      <c r="B301" s="59" t="s">
        <v>39</v>
      </c>
      <c r="C301" s="59" t="s">
        <v>341</v>
      </c>
      <c r="D301" s="59" t="s">
        <v>345</v>
      </c>
      <c r="E301" s="59">
        <v>110</v>
      </c>
      <c r="F301" s="59" t="s">
        <v>60</v>
      </c>
      <c r="G301" s="59" t="s">
        <v>228</v>
      </c>
      <c r="H301" s="59" t="s">
        <v>64</v>
      </c>
      <c r="I301" s="60">
        <v>44743</v>
      </c>
      <c r="J301" s="59"/>
      <c r="K301" s="59" t="s">
        <v>45</v>
      </c>
      <c r="L301" s="61" t="s">
        <v>46</v>
      </c>
      <c r="M301" s="62" t="s">
        <v>550</v>
      </c>
      <c r="N301" s="62"/>
      <c r="O301" s="62" t="s">
        <v>49</v>
      </c>
      <c r="P301" s="59" t="s">
        <v>50</v>
      </c>
      <c r="Q301" s="59" t="s">
        <v>234</v>
      </c>
      <c r="R301" s="58" t="s">
        <v>255</v>
      </c>
      <c r="S301" s="59" t="s">
        <v>53</v>
      </c>
      <c r="T301" s="59" t="s">
        <v>551</v>
      </c>
      <c r="U301" s="59" t="s">
        <v>49</v>
      </c>
    </row>
    <row r="302" ht="14.25" spans="1:21">
      <c r="A302" s="32">
        <v>274</v>
      </c>
      <c r="B302" s="59" t="s">
        <v>39</v>
      </c>
      <c r="C302" s="59" t="s">
        <v>341</v>
      </c>
      <c r="D302" s="59" t="s">
        <v>344</v>
      </c>
      <c r="E302" s="59">
        <v>110</v>
      </c>
      <c r="F302" s="59" t="s">
        <v>60</v>
      </c>
      <c r="G302" s="59" t="s">
        <v>228</v>
      </c>
      <c r="H302" s="59" t="s">
        <v>64</v>
      </c>
      <c r="I302" s="60">
        <v>44743</v>
      </c>
      <c r="J302" s="59"/>
      <c r="K302" s="59" t="s">
        <v>45</v>
      </c>
      <c r="L302" s="61" t="s">
        <v>46</v>
      </c>
      <c r="M302" s="62" t="s">
        <v>552</v>
      </c>
      <c r="N302" s="62"/>
      <c r="O302" s="62" t="s">
        <v>49</v>
      </c>
      <c r="P302" s="59" t="s">
        <v>50</v>
      </c>
      <c r="Q302" s="59" t="s">
        <v>234</v>
      </c>
      <c r="R302" s="58" t="s">
        <v>255</v>
      </c>
      <c r="S302" s="59" t="s">
        <v>53</v>
      </c>
      <c r="T302" s="59" t="s">
        <v>553</v>
      </c>
      <c r="U302" s="59" t="s">
        <v>49</v>
      </c>
    </row>
    <row r="303" ht="81" spans="1:21">
      <c r="A303" s="32">
        <v>275</v>
      </c>
      <c r="B303" s="59" t="s">
        <v>39</v>
      </c>
      <c r="C303" s="59" t="s">
        <v>554</v>
      </c>
      <c r="D303" s="59" t="s">
        <v>555</v>
      </c>
      <c r="E303" s="59">
        <v>220</v>
      </c>
      <c r="F303" s="59" t="s">
        <v>42</v>
      </c>
      <c r="G303" s="59" t="s">
        <v>158</v>
      </c>
      <c r="H303" s="59" t="s">
        <v>64</v>
      </c>
      <c r="I303" s="60">
        <v>44743</v>
      </c>
      <c r="J303" s="59"/>
      <c r="K303" s="59" t="s">
        <v>45</v>
      </c>
      <c r="L303" s="61" t="s">
        <v>46</v>
      </c>
      <c r="M303" s="62" t="s">
        <v>556</v>
      </c>
      <c r="N303" s="62"/>
      <c r="O303" s="62" t="s">
        <v>49</v>
      </c>
      <c r="P303" s="59" t="s">
        <v>50</v>
      </c>
      <c r="Q303" s="59" t="s">
        <v>234</v>
      </c>
      <c r="R303" s="58" t="s">
        <v>235</v>
      </c>
      <c r="S303" s="59" t="s">
        <v>53</v>
      </c>
      <c r="T303" s="59" t="s">
        <v>557</v>
      </c>
      <c r="U303" s="59" t="s">
        <v>49</v>
      </c>
    </row>
    <row r="304" ht="14.25" spans="1:21">
      <c r="A304" s="32">
        <v>276</v>
      </c>
      <c r="B304" s="59" t="s">
        <v>39</v>
      </c>
      <c r="C304" s="59" t="s">
        <v>554</v>
      </c>
      <c r="D304" s="59" t="s">
        <v>558</v>
      </c>
      <c r="E304" s="59">
        <v>220</v>
      </c>
      <c r="F304" s="59" t="s">
        <v>60</v>
      </c>
      <c r="G304" s="59" t="s">
        <v>158</v>
      </c>
      <c r="H304" s="59" t="s">
        <v>64</v>
      </c>
      <c r="I304" s="60">
        <v>44743</v>
      </c>
      <c r="J304" s="59"/>
      <c r="K304" s="59" t="s">
        <v>45</v>
      </c>
      <c r="L304" s="61" t="s">
        <v>46</v>
      </c>
      <c r="M304" s="62" t="s">
        <v>559</v>
      </c>
      <c r="N304" s="62"/>
      <c r="O304" s="62" t="s">
        <v>49</v>
      </c>
      <c r="P304" s="59" t="s">
        <v>50</v>
      </c>
      <c r="Q304" s="59" t="s">
        <v>234</v>
      </c>
      <c r="R304" s="58" t="s">
        <v>255</v>
      </c>
      <c r="S304" s="59" t="s">
        <v>53</v>
      </c>
      <c r="T304" s="59" t="s">
        <v>559</v>
      </c>
      <c r="U304" s="59" t="s">
        <v>49</v>
      </c>
    </row>
    <row r="305" ht="67.5" spans="1:21">
      <c r="A305" s="63">
        <v>277</v>
      </c>
      <c r="B305" s="64" t="s">
        <v>39</v>
      </c>
      <c r="C305" s="64" t="s">
        <v>560</v>
      </c>
      <c r="D305" s="64" t="s">
        <v>561</v>
      </c>
      <c r="E305" s="64">
        <v>35</v>
      </c>
      <c r="F305" s="64" t="s">
        <v>58</v>
      </c>
      <c r="G305" s="65" t="s">
        <v>228</v>
      </c>
      <c r="H305" s="65" t="s">
        <v>44</v>
      </c>
      <c r="I305" s="67">
        <v>44783</v>
      </c>
      <c r="J305" s="64" t="s">
        <v>46</v>
      </c>
      <c r="K305" s="64"/>
      <c r="L305" s="68"/>
      <c r="M305" s="69" t="str">
        <f t="array" ref="M305">问题编号</f>
        <v/>
      </c>
      <c r="N305" s="69" t="str">
        <f t="array" ref="N305">问题类别</f>
        <v/>
      </c>
      <c r="O305" s="69" t="str">
        <f t="array" ref="O305">问题性质</f>
        <v/>
      </c>
      <c r="P305" s="64"/>
      <c r="Q305" s="64" t="str">
        <f t="array" ref="Q305">所属专业</f>
        <v/>
      </c>
      <c r="R305" s="74"/>
      <c r="S305" s="64" t="str">
        <f t="shared" ref="S305:S310" si="21">IF(K305="是","/","")</f>
        <v/>
      </c>
      <c r="T305" s="64" t="str">
        <f t="shared" ref="T305:T310" si="22">IF(K305="是","/","")</f>
        <v/>
      </c>
      <c r="U305" s="64" t="str">
        <f t="shared" ref="U305:U310" si="23">IF(K305="是","/","")</f>
        <v/>
      </c>
    </row>
    <row r="306" ht="67.5" spans="1:21">
      <c r="A306" s="63">
        <v>278</v>
      </c>
      <c r="B306" s="64" t="s">
        <v>39</v>
      </c>
      <c r="C306" s="64" t="s">
        <v>560</v>
      </c>
      <c r="D306" s="64" t="s">
        <v>562</v>
      </c>
      <c r="E306" s="64">
        <v>35</v>
      </c>
      <c r="F306" s="64" t="s">
        <v>60</v>
      </c>
      <c r="G306" s="65" t="s">
        <v>228</v>
      </c>
      <c r="H306" s="65" t="s">
        <v>44</v>
      </c>
      <c r="I306" s="67">
        <v>44783</v>
      </c>
      <c r="J306" s="64" t="s">
        <v>46</v>
      </c>
      <c r="K306" s="64"/>
      <c r="L306" s="68"/>
      <c r="M306" s="69" t="str">
        <f t="array" ref="M306">问题编号</f>
        <v/>
      </c>
      <c r="N306" s="69" t="str">
        <f t="array" ref="N306">问题类别</f>
        <v/>
      </c>
      <c r="O306" s="69" t="str">
        <f t="array" ref="O306">问题性质</f>
        <v/>
      </c>
      <c r="P306" s="64"/>
      <c r="Q306" s="64" t="str">
        <f t="array" ref="Q306">所属专业</f>
        <v/>
      </c>
      <c r="R306" s="74"/>
      <c r="S306" s="64" t="str">
        <f t="shared" si="21"/>
        <v/>
      </c>
      <c r="T306" s="64" t="str">
        <f t="shared" si="22"/>
        <v/>
      </c>
      <c r="U306" s="64" t="str">
        <f t="shared" si="23"/>
        <v/>
      </c>
    </row>
    <row r="307" ht="67.5" spans="1:21">
      <c r="A307" s="63">
        <v>279</v>
      </c>
      <c r="B307" s="64" t="s">
        <v>39</v>
      </c>
      <c r="C307" s="64" t="s">
        <v>560</v>
      </c>
      <c r="D307" s="64" t="s">
        <v>563</v>
      </c>
      <c r="E307" s="64">
        <v>35</v>
      </c>
      <c r="F307" s="64" t="s">
        <v>62</v>
      </c>
      <c r="G307" s="65" t="s">
        <v>228</v>
      </c>
      <c r="H307" s="65" t="s">
        <v>44</v>
      </c>
      <c r="I307" s="67">
        <v>44783</v>
      </c>
      <c r="J307" s="64" t="s">
        <v>46</v>
      </c>
      <c r="K307" s="64"/>
      <c r="L307" s="68"/>
      <c r="M307" s="69" t="str">
        <f t="array" ref="M307">问题编号</f>
        <v/>
      </c>
      <c r="N307" s="69" t="str">
        <f t="array" ref="N307">问题类别</f>
        <v/>
      </c>
      <c r="O307" s="69" t="str">
        <f t="array" ref="O307">问题性质</f>
        <v/>
      </c>
      <c r="P307" s="64"/>
      <c r="Q307" s="64" t="str">
        <f t="array" ref="Q307">所属专业</f>
        <v/>
      </c>
      <c r="R307" s="74"/>
      <c r="S307" s="64" t="str">
        <f t="shared" si="21"/>
        <v/>
      </c>
      <c r="T307" s="64" t="str">
        <f t="shared" si="22"/>
        <v/>
      </c>
      <c r="U307" s="64" t="str">
        <f t="shared" si="23"/>
        <v/>
      </c>
    </row>
    <row r="308" ht="67.5" spans="1:21">
      <c r="A308" s="63">
        <v>280</v>
      </c>
      <c r="B308" s="64" t="s">
        <v>39</v>
      </c>
      <c r="C308" s="64" t="s">
        <v>564</v>
      </c>
      <c r="D308" s="64" t="s">
        <v>565</v>
      </c>
      <c r="E308" s="64">
        <v>35</v>
      </c>
      <c r="F308" s="64" t="s">
        <v>60</v>
      </c>
      <c r="G308" s="65" t="s">
        <v>370</v>
      </c>
      <c r="H308" s="65" t="s">
        <v>44</v>
      </c>
      <c r="I308" s="67">
        <v>44785</v>
      </c>
      <c r="J308" s="64" t="s">
        <v>46</v>
      </c>
      <c r="K308" s="64"/>
      <c r="L308" s="68"/>
      <c r="M308" s="69" t="str">
        <f t="array" ref="M308">问题编号</f>
        <v/>
      </c>
      <c r="N308" s="69" t="str">
        <f t="array" ref="N308">问题类别</f>
        <v/>
      </c>
      <c r="O308" s="69" t="str">
        <f t="array" ref="O308">问题性质</f>
        <v/>
      </c>
      <c r="P308" s="64"/>
      <c r="Q308" s="64" t="str">
        <f t="array" ref="Q308">所属专业</f>
        <v/>
      </c>
      <c r="R308" s="74"/>
      <c r="S308" s="64" t="str">
        <f t="shared" si="21"/>
        <v/>
      </c>
      <c r="T308" s="64" t="str">
        <f t="shared" si="22"/>
        <v/>
      </c>
      <c r="U308" s="64" t="str">
        <f t="shared" si="23"/>
        <v/>
      </c>
    </row>
    <row r="309" ht="67.5" spans="1:21">
      <c r="A309" s="63">
        <v>281</v>
      </c>
      <c r="B309" s="64" t="s">
        <v>39</v>
      </c>
      <c r="C309" s="64" t="s">
        <v>564</v>
      </c>
      <c r="D309" s="64" t="s">
        <v>566</v>
      </c>
      <c r="E309" s="64">
        <v>35</v>
      </c>
      <c r="F309" s="64" t="s">
        <v>62</v>
      </c>
      <c r="G309" s="65" t="s">
        <v>370</v>
      </c>
      <c r="H309" s="65" t="s">
        <v>44</v>
      </c>
      <c r="I309" s="67">
        <v>44785</v>
      </c>
      <c r="J309" s="64" t="s">
        <v>46</v>
      </c>
      <c r="K309" s="64"/>
      <c r="L309" s="68"/>
      <c r="M309" s="69" t="str">
        <f t="array" ref="M309">问题编号</f>
        <v/>
      </c>
      <c r="N309" s="69" t="str">
        <f t="array" ref="N309">问题类别</f>
        <v/>
      </c>
      <c r="O309" s="69" t="str">
        <f t="array" ref="O309">问题性质</f>
        <v/>
      </c>
      <c r="P309" s="64"/>
      <c r="Q309" s="64" t="str">
        <f t="array" ref="Q309">所属专业</f>
        <v/>
      </c>
      <c r="R309" s="74"/>
      <c r="S309" s="64" t="str">
        <f t="shared" si="21"/>
        <v/>
      </c>
      <c r="T309" s="64" t="str">
        <f t="shared" si="22"/>
        <v/>
      </c>
      <c r="U309" s="64" t="str">
        <f t="shared" si="23"/>
        <v/>
      </c>
    </row>
    <row r="310" ht="67.5" spans="1:21">
      <c r="A310" s="63">
        <v>282</v>
      </c>
      <c r="B310" s="64" t="s">
        <v>39</v>
      </c>
      <c r="C310" s="64" t="s">
        <v>567</v>
      </c>
      <c r="D310" s="64" t="s">
        <v>568</v>
      </c>
      <c r="E310" s="64">
        <v>35</v>
      </c>
      <c r="F310" s="64" t="s">
        <v>58</v>
      </c>
      <c r="G310" s="65" t="s">
        <v>192</v>
      </c>
      <c r="H310" s="65" t="s">
        <v>44</v>
      </c>
      <c r="I310" s="67">
        <v>44785</v>
      </c>
      <c r="J310" s="64" t="s">
        <v>46</v>
      </c>
      <c r="K310" s="64"/>
      <c r="L310" s="68"/>
      <c r="M310" s="69" t="str">
        <f t="array" ref="M310">问题编号</f>
        <v/>
      </c>
      <c r="N310" s="69" t="str">
        <f t="array" ref="N310">问题类别</f>
        <v/>
      </c>
      <c r="O310" s="69" t="str">
        <f t="array" ref="O310">问题性质</f>
        <v/>
      </c>
      <c r="P310" s="64"/>
      <c r="Q310" s="64" t="str">
        <f t="array" ref="Q310">所属专业</f>
        <v/>
      </c>
      <c r="R310" s="74"/>
      <c r="S310" s="64" t="str">
        <f t="shared" si="21"/>
        <v/>
      </c>
      <c r="T310" s="64" t="str">
        <f t="shared" si="22"/>
        <v/>
      </c>
      <c r="U310" s="64" t="str">
        <f t="shared" si="23"/>
        <v/>
      </c>
    </row>
    <row r="311" ht="135" spans="1:21">
      <c r="A311" s="63">
        <v>283</v>
      </c>
      <c r="B311" s="64" t="s">
        <v>39</v>
      </c>
      <c r="C311" s="64" t="s">
        <v>567</v>
      </c>
      <c r="D311" s="64" t="s">
        <v>569</v>
      </c>
      <c r="E311" s="64">
        <v>35</v>
      </c>
      <c r="F311" s="64" t="s">
        <v>60</v>
      </c>
      <c r="G311" s="65" t="s">
        <v>192</v>
      </c>
      <c r="H311" s="65" t="s">
        <v>44</v>
      </c>
      <c r="I311" s="67">
        <v>44785</v>
      </c>
      <c r="J311" s="64" t="s">
        <v>45</v>
      </c>
      <c r="K311" s="64" t="s">
        <v>46</v>
      </c>
      <c r="L311" s="68"/>
      <c r="M311" s="69" t="str">
        <f t="array" ref="M311">问题编号</f>
        <v/>
      </c>
      <c r="N311" s="69" t="s">
        <v>49</v>
      </c>
      <c r="O311" s="69" t="s">
        <v>50</v>
      </c>
      <c r="P311" s="64" t="s">
        <v>51</v>
      </c>
      <c r="Q311" s="64" t="s">
        <v>570</v>
      </c>
      <c r="R311" s="74" t="s">
        <v>53</v>
      </c>
      <c r="S311" s="65" t="s">
        <v>571</v>
      </c>
      <c r="T311" s="65" t="s">
        <v>572</v>
      </c>
      <c r="U311" s="65" t="s">
        <v>573</v>
      </c>
    </row>
    <row r="312" ht="67.5" spans="1:21">
      <c r="A312" s="63">
        <v>284</v>
      </c>
      <c r="B312" s="64" t="s">
        <v>39</v>
      </c>
      <c r="C312" s="64" t="s">
        <v>574</v>
      </c>
      <c r="D312" s="64" t="s">
        <v>575</v>
      </c>
      <c r="E312" s="64">
        <v>35</v>
      </c>
      <c r="F312" s="64" t="s">
        <v>58</v>
      </c>
      <c r="G312" s="65" t="s">
        <v>152</v>
      </c>
      <c r="H312" s="65" t="s">
        <v>44</v>
      </c>
      <c r="I312" s="67">
        <v>44788</v>
      </c>
      <c r="J312" s="64" t="s">
        <v>46</v>
      </c>
      <c r="K312" s="64"/>
      <c r="L312" s="68"/>
      <c r="M312" s="69" t="str">
        <f t="array" ref="M312">问题编号</f>
        <v/>
      </c>
      <c r="N312" s="69" t="str">
        <f t="array" ref="N312">问题类别</f>
        <v/>
      </c>
      <c r="O312" s="69" t="str">
        <f t="array" ref="O312">问题性质</f>
        <v/>
      </c>
      <c r="P312" s="64"/>
      <c r="Q312" s="64" t="str">
        <f t="array" ref="Q312">所属专业</f>
        <v/>
      </c>
      <c r="R312" s="74"/>
      <c r="S312" s="64" t="str">
        <f t="shared" ref="S312:S315" si="24">IF(K312="是","/","")</f>
        <v/>
      </c>
      <c r="T312" s="64" t="str">
        <f t="shared" ref="T312:T315" si="25">IF(K312="是","/","")</f>
        <v/>
      </c>
      <c r="U312" s="64" t="str">
        <f t="shared" ref="U312:U315" si="26">IF(K312="是","/","")</f>
        <v/>
      </c>
    </row>
    <row r="313" ht="67.5" spans="1:21">
      <c r="A313" s="63">
        <v>285</v>
      </c>
      <c r="B313" s="64" t="s">
        <v>39</v>
      </c>
      <c r="C313" s="64" t="s">
        <v>574</v>
      </c>
      <c r="D313" s="64" t="s">
        <v>576</v>
      </c>
      <c r="E313" s="64">
        <v>35</v>
      </c>
      <c r="F313" s="64" t="s">
        <v>60</v>
      </c>
      <c r="G313" s="65" t="s">
        <v>152</v>
      </c>
      <c r="H313" s="65" t="s">
        <v>44</v>
      </c>
      <c r="I313" s="67">
        <v>44788</v>
      </c>
      <c r="J313" s="64" t="s">
        <v>46</v>
      </c>
      <c r="K313" s="64"/>
      <c r="L313" s="68"/>
      <c r="M313" s="69" t="str">
        <f t="array" ref="M313">问题编号</f>
        <v/>
      </c>
      <c r="N313" s="69" t="str">
        <f t="array" ref="N313">问题类别</f>
        <v/>
      </c>
      <c r="O313" s="69" t="str">
        <f t="array" ref="O313">问题性质</f>
        <v/>
      </c>
      <c r="P313" s="64"/>
      <c r="Q313" s="64" t="str">
        <f t="array" ref="Q313">所属专业</f>
        <v/>
      </c>
      <c r="R313" s="74"/>
      <c r="S313" s="64" t="str">
        <f t="shared" si="24"/>
        <v/>
      </c>
      <c r="T313" s="64" t="str">
        <f t="shared" si="25"/>
        <v/>
      </c>
      <c r="U313" s="64" t="str">
        <f t="shared" si="26"/>
        <v/>
      </c>
    </row>
    <row r="314" ht="67.5" spans="1:21">
      <c r="A314" s="63">
        <v>286</v>
      </c>
      <c r="B314" s="64" t="s">
        <v>39</v>
      </c>
      <c r="C314" s="64" t="s">
        <v>574</v>
      </c>
      <c r="D314" s="64" t="s">
        <v>577</v>
      </c>
      <c r="E314" s="64">
        <v>35</v>
      </c>
      <c r="F314" s="64" t="s">
        <v>62</v>
      </c>
      <c r="G314" s="65" t="s">
        <v>152</v>
      </c>
      <c r="H314" s="65" t="s">
        <v>44</v>
      </c>
      <c r="I314" s="67">
        <v>44788</v>
      </c>
      <c r="J314" s="64" t="s">
        <v>46</v>
      </c>
      <c r="K314" s="64"/>
      <c r="L314" s="68"/>
      <c r="M314" s="69" t="str">
        <f t="array" ref="M314">问题编号</f>
        <v/>
      </c>
      <c r="N314" s="69" t="str">
        <f t="array" ref="N314">问题类别</f>
        <v/>
      </c>
      <c r="O314" s="69" t="str">
        <f t="array" ref="O314">问题性质</f>
        <v/>
      </c>
      <c r="P314" s="64"/>
      <c r="Q314" s="64" t="str">
        <f t="array" ref="Q314">所属专业</f>
        <v/>
      </c>
      <c r="R314" s="74"/>
      <c r="S314" s="64" t="str">
        <f t="shared" si="24"/>
        <v/>
      </c>
      <c r="T314" s="64" t="str">
        <f t="shared" si="25"/>
        <v/>
      </c>
      <c r="U314" s="64" t="str">
        <f t="shared" si="26"/>
        <v/>
      </c>
    </row>
    <row r="315" ht="67.5" spans="1:21">
      <c r="A315" s="63">
        <v>287</v>
      </c>
      <c r="B315" s="64" t="s">
        <v>39</v>
      </c>
      <c r="C315" s="64" t="s">
        <v>578</v>
      </c>
      <c r="D315" s="64" t="s">
        <v>578</v>
      </c>
      <c r="E315" s="64">
        <v>35</v>
      </c>
      <c r="F315" s="64" t="s">
        <v>60</v>
      </c>
      <c r="G315" s="65" t="s">
        <v>284</v>
      </c>
      <c r="H315" s="65" t="s">
        <v>44</v>
      </c>
      <c r="I315" s="70">
        <v>44778</v>
      </c>
      <c r="J315" s="64" t="s">
        <v>46</v>
      </c>
      <c r="K315" s="64"/>
      <c r="L315" s="68"/>
      <c r="M315" s="69" t="str">
        <f t="array" ref="M315">问题编号</f>
        <v/>
      </c>
      <c r="N315" s="69" t="str">
        <f t="array" ref="N315">问题类别</f>
        <v/>
      </c>
      <c r="O315" s="69" t="str">
        <f t="array" ref="O315">问题性质</f>
        <v/>
      </c>
      <c r="P315" s="64"/>
      <c r="Q315" s="64" t="str">
        <f t="array" ref="Q315">所属专业</f>
        <v/>
      </c>
      <c r="R315" s="74"/>
      <c r="S315" s="64" t="str">
        <f t="shared" si="24"/>
        <v/>
      </c>
      <c r="T315" s="64" t="str">
        <f t="shared" si="25"/>
        <v/>
      </c>
      <c r="U315" s="64" t="str">
        <f t="shared" si="26"/>
        <v/>
      </c>
    </row>
    <row r="316" ht="48" spans="1:21">
      <c r="A316" s="63">
        <v>288</v>
      </c>
      <c r="B316" s="64" t="s">
        <v>39</v>
      </c>
      <c r="C316" s="64" t="s">
        <v>579</v>
      </c>
      <c r="D316" s="64" t="s">
        <v>580</v>
      </c>
      <c r="E316" s="64">
        <v>35</v>
      </c>
      <c r="F316" s="64" t="s">
        <v>42</v>
      </c>
      <c r="G316" s="64" t="s">
        <v>581</v>
      </c>
      <c r="H316" s="66" t="s">
        <v>44</v>
      </c>
      <c r="I316" s="67">
        <v>44785</v>
      </c>
      <c r="J316" s="64" t="s">
        <v>45</v>
      </c>
      <c r="K316" s="64" t="s">
        <v>46</v>
      </c>
      <c r="L316" s="68" t="s">
        <v>582</v>
      </c>
      <c r="M316" s="64"/>
      <c r="N316" s="69" t="s">
        <v>49</v>
      </c>
      <c r="O316" s="64" t="s">
        <v>50</v>
      </c>
      <c r="P316" s="64" t="s">
        <v>51</v>
      </c>
      <c r="Q316" s="74" t="s">
        <v>52</v>
      </c>
      <c r="R316" s="65" t="s">
        <v>53</v>
      </c>
      <c r="S316" s="64" t="s">
        <v>582</v>
      </c>
      <c r="T316" s="75" t="s">
        <v>257</v>
      </c>
      <c r="U316" s="75" t="s">
        <v>583</v>
      </c>
    </row>
    <row r="317" ht="48" spans="1:21">
      <c r="A317" s="63">
        <v>289</v>
      </c>
      <c r="B317" s="64" t="s">
        <v>39</v>
      </c>
      <c r="C317" s="64" t="s">
        <v>579</v>
      </c>
      <c r="D317" s="64" t="s">
        <v>584</v>
      </c>
      <c r="E317" s="64">
        <v>35</v>
      </c>
      <c r="F317" s="64" t="s">
        <v>60</v>
      </c>
      <c r="G317" s="64" t="s">
        <v>581</v>
      </c>
      <c r="H317" s="66" t="s">
        <v>44</v>
      </c>
      <c r="I317" s="67">
        <v>44785</v>
      </c>
      <c r="J317" s="64" t="s">
        <v>45</v>
      </c>
      <c r="K317" s="64" t="s">
        <v>46</v>
      </c>
      <c r="L317" s="68" t="s">
        <v>585</v>
      </c>
      <c r="M317" s="64"/>
      <c r="N317" s="69" t="s">
        <v>49</v>
      </c>
      <c r="O317" s="64" t="s">
        <v>50</v>
      </c>
      <c r="P317" s="64" t="s">
        <v>51</v>
      </c>
      <c r="Q317" s="74" t="s">
        <v>255</v>
      </c>
      <c r="R317" s="65" t="s">
        <v>53</v>
      </c>
      <c r="S317" s="64" t="s">
        <v>585</v>
      </c>
      <c r="T317" s="75" t="s">
        <v>257</v>
      </c>
      <c r="U317" s="75" t="s">
        <v>583</v>
      </c>
    </row>
    <row r="318" ht="48" spans="1:21">
      <c r="A318" s="63">
        <v>290</v>
      </c>
      <c r="B318" s="64" t="s">
        <v>39</v>
      </c>
      <c r="C318" s="64" t="s">
        <v>579</v>
      </c>
      <c r="D318" s="64" t="s">
        <v>586</v>
      </c>
      <c r="E318" s="64">
        <v>35</v>
      </c>
      <c r="F318" s="64" t="s">
        <v>62</v>
      </c>
      <c r="G318" s="64" t="s">
        <v>581</v>
      </c>
      <c r="H318" s="66" t="s">
        <v>44</v>
      </c>
      <c r="I318" s="67">
        <v>44785</v>
      </c>
      <c r="J318" s="64" t="s">
        <v>45</v>
      </c>
      <c r="K318" s="64" t="s">
        <v>46</v>
      </c>
      <c r="L318" s="68" t="s">
        <v>587</v>
      </c>
      <c r="M318" s="64"/>
      <c r="N318" s="69" t="s">
        <v>49</v>
      </c>
      <c r="O318" s="64" t="s">
        <v>50</v>
      </c>
      <c r="P318" s="64" t="s">
        <v>51</v>
      </c>
      <c r="Q318" s="74" t="s">
        <v>84</v>
      </c>
      <c r="R318" s="65" t="s">
        <v>53</v>
      </c>
      <c r="S318" s="64" t="s">
        <v>587</v>
      </c>
      <c r="T318" s="75" t="s">
        <v>257</v>
      </c>
      <c r="U318" s="75" t="s">
        <v>583</v>
      </c>
    </row>
    <row r="319" ht="67.5" spans="1:21">
      <c r="A319" s="63">
        <v>291</v>
      </c>
      <c r="B319" s="64" t="s">
        <v>39</v>
      </c>
      <c r="C319" s="64" t="s">
        <v>588</v>
      </c>
      <c r="D319" s="64" t="s">
        <v>588</v>
      </c>
      <c r="E319" s="64">
        <v>35</v>
      </c>
      <c r="F319" s="64" t="s">
        <v>58</v>
      </c>
      <c r="G319" s="65" t="s">
        <v>122</v>
      </c>
      <c r="H319" s="65" t="s">
        <v>44</v>
      </c>
      <c r="I319" s="67">
        <v>44785</v>
      </c>
      <c r="J319" s="64" t="s">
        <v>46</v>
      </c>
      <c r="K319" s="64"/>
      <c r="L319" s="68"/>
      <c r="M319" s="69" t="str">
        <f t="array" ref="M319">问题编号</f>
        <v/>
      </c>
      <c r="N319" s="69" t="str">
        <f t="array" ref="N319">问题类别</f>
        <v/>
      </c>
      <c r="O319" s="69" t="str">
        <f t="array" ref="O319">问题性质</f>
        <v/>
      </c>
      <c r="P319" s="64"/>
      <c r="Q319" s="64" t="str">
        <f t="array" ref="Q319">所属专业</f>
        <v/>
      </c>
      <c r="R319" s="74"/>
      <c r="S319" s="64" t="str">
        <f t="shared" ref="S319:S341" si="27">IF(K319="是","/","")</f>
        <v/>
      </c>
      <c r="T319" s="64" t="str">
        <f t="shared" ref="T319:T341" si="28">IF(K319="是","/","")</f>
        <v/>
      </c>
      <c r="U319" s="64" t="str">
        <f t="shared" ref="U319:U341" si="29">IF(K319="是","/","")</f>
        <v/>
      </c>
    </row>
    <row r="320" ht="121.5" spans="1:21">
      <c r="A320" s="63">
        <v>292</v>
      </c>
      <c r="B320" s="64" t="s">
        <v>39</v>
      </c>
      <c r="C320" s="64" t="s">
        <v>589</v>
      </c>
      <c r="D320" s="64" t="s">
        <v>590</v>
      </c>
      <c r="E320" s="64">
        <v>110</v>
      </c>
      <c r="F320" s="64" t="s">
        <v>42</v>
      </c>
      <c r="G320" s="65" t="s">
        <v>91</v>
      </c>
      <c r="H320" s="65" t="s">
        <v>44</v>
      </c>
      <c r="I320" s="67">
        <v>44778</v>
      </c>
      <c r="J320" s="64" t="s">
        <v>45</v>
      </c>
      <c r="K320" s="64" t="s">
        <v>46</v>
      </c>
      <c r="L320" s="71" t="s">
        <v>591</v>
      </c>
      <c r="M320" s="69" t="str">
        <f t="array" ref="M320">问题编号</f>
        <v/>
      </c>
      <c r="N320" s="72" t="s">
        <v>49</v>
      </c>
      <c r="O320" s="72" t="s">
        <v>50</v>
      </c>
      <c r="P320" s="73" t="s">
        <v>51</v>
      </c>
      <c r="Q320" s="66" t="s">
        <v>52</v>
      </c>
      <c r="R320" s="66" t="s">
        <v>53</v>
      </c>
      <c r="S320" s="65" t="s">
        <v>592</v>
      </c>
      <c r="T320" s="65" t="s">
        <v>593</v>
      </c>
      <c r="U320" s="64" t="s">
        <v>594</v>
      </c>
    </row>
    <row r="321" ht="67.5" spans="1:21">
      <c r="A321" s="63">
        <v>293</v>
      </c>
      <c r="B321" s="64" t="s">
        <v>39</v>
      </c>
      <c r="C321" s="64" t="s">
        <v>589</v>
      </c>
      <c r="D321" s="64" t="s">
        <v>595</v>
      </c>
      <c r="E321" s="64">
        <v>110</v>
      </c>
      <c r="F321" s="64" t="s">
        <v>60</v>
      </c>
      <c r="G321" s="65" t="s">
        <v>91</v>
      </c>
      <c r="H321" s="65" t="s">
        <v>44</v>
      </c>
      <c r="I321" s="67">
        <v>44778</v>
      </c>
      <c r="J321" s="64" t="s">
        <v>46</v>
      </c>
      <c r="K321" s="64"/>
      <c r="L321" s="68"/>
      <c r="M321" s="69" t="str">
        <f t="array" ref="M321">问题编号</f>
        <v/>
      </c>
      <c r="N321" s="69" t="str">
        <f t="array" ref="N321">问题类别</f>
        <v/>
      </c>
      <c r="O321" s="69" t="str">
        <f t="array" ref="O321">问题性质</f>
        <v/>
      </c>
      <c r="P321" s="64"/>
      <c r="Q321" s="64" t="str">
        <f t="array" ref="Q321">所属专业</f>
        <v/>
      </c>
      <c r="R321" s="74"/>
      <c r="S321" s="64" t="str">
        <f t="shared" si="27"/>
        <v/>
      </c>
      <c r="T321" s="64" t="str">
        <f t="shared" si="28"/>
        <v/>
      </c>
      <c r="U321" s="64" t="str">
        <f t="shared" si="29"/>
        <v/>
      </c>
    </row>
    <row r="322" ht="67.5" spans="1:21">
      <c r="A322" s="63">
        <v>294</v>
      </c>
      <c r="B322" s="64" t="s">
        <v>39</v>
      </c>
      <c r="C322" s="64" t="s">
        <v>589</v>
      </c>
      <c r="D322" s="64" t="s">
        <v>596</v>
      </c>
      <c r="E322" s="64">
        <v>110</v>
      </c>
      <c r="F322" s="64" t="s">
        <v>62</v>
      </c>
      <c r="G322" s="65" t="s">
        <v>91</v>
      </c>
      <c r="H322" s="65" t="s">
        <v>44</v>
      </c>
      <c r="I322" s="67">
        <v>44778</v>
      </c>
      <c r="J322" s="64" t="s">
        <v>46</v>
      </c>
      <c r="K322" s="64"/>
      <c r="L322" s="68"/>
      <c r="M322" s="69" t="str">
        <f t="array" ref="M322">问题编号</f>
        <v/>
      </c>
      <c r="N322" s="69" t="str">
        <f t="array" ref="N322">问题类别</f>
        <v/>
      </c>
      <c r="O322" s="69" t="str">
        <f t="array" ref="O322">问题性质</f>
        <v/>
      </c>
      <c r="P322" s="64"/>
      <c r="Q322" s="64" t="str">
        <f t="array" ref="Q322">所属专业</f>
        <v/>
      </c>
      <c r="R322" s="74"/>
      <c r="S322" s="64" t="str">
        <f t="shared" si="27"/>
        <v/>
      </c>
      <c r="T322" s="64" t="str">
        <f t="shared" si="28"/>
        <v/>
      </c>
      <c r="U322" s="64" t="str">
        <f t="shared" si="29"/>
        <v/>
      </c>
    </row>
    <row r="323" ht="67.5" spans="1:21">
      <c r="A323" s="63">
        <v>295</v>
      </c>
      <c r="B323" s="64" t="s">
        <v>39</v>
      </c>
      <c r="C323" s="64" t="s">
        <v>329</v>
      </c>
      <c r="D323" s="64" t="s">
        <v>330</v>
      </c>
      <c r="E323" s="64">
        <v>110</v>
      </c>
      <c r="F323" s="64" t="s">
        <v>42</v>
      </c>
      <c r="G323" s="65" t="s">
        <v>133</v>
      </c>
      <c r="H323" s="65" t="s">
        <v>44</v>
      </c>
      <c r="I323" s="70">
        <v>44749</v>
      </c>
      <c r="J323" s="64" t="s">
        <v>46</v>
      </c>
      <c r="K323" s="64"/>
      <c r="L323" s="68"/>
      <c r="M323" s="69" t="str">
        <f t="array" ref="M323">问题编号</f>
        <v/>
      </c>
      <c r="N323" s="69" t="str">
        <f t="array" ref="N323">问题类别</f>
        <v/>
      </c>
      <c r="O323" s="69" t="str">
        <f t="array" ref="O323">问题性质</f>
        <v/>
      </c>
      <c r="P323" s="64"/>
      <c r="Q323" s="64" t="str">
        <f t="array" ref="Q323">所属专业</f>
        <v/>
      </c>
      <c r="R323" s="74"/>
      <c r="S323" s="64" t="str">
        <f t="shared" si="27"/>
        <v/>
      </c>
      <c r="T323" s="64" t="str">
        <f t="shared" si="28"/>
        <v/>
      </c>
      <c r="U323" s="64" t="str">
        <f t="shared" si="29"/>
        <v/>
      </c>
    </row>
    <row r="324" ht="67.5" spans="1:21">
      <c r="A324" s="63">
        <v>296</v>
      </c>
      <c r="B324" s="64" t="s">
        <v>39</v>
      </c>
      <c r="C324" s="64" t="s">
        <v>329</v>
      </c>
      <c r="D324" s="64" t="s">
        <v>334</v>
      </c>
      <c r="E324" s="64">
        <v>110</v>
      </c>
      <c r="F324" s="64" t="s">
        <v>60</v>
      </c>
      <c r="G324" s="65" t="s">
        <v>133</v>
      </c>
      <c r="H324" s="65" t="s">
        <v>44</v>
      </c>
      <c r="I324" s="70">
        <v>44749</v>
      </c>
      <c r="J324" s="64" t="s">
        <v>46</v>
      </c>
      <c r="K324" s="64"/>
      <c r="L324" s="68"/>
      <c r="M324" s="69" t="str">
        <f t="array" ref="M324">问题编号</f>
        <v/>
      </c>
      <c r="N324" s="69" t="str">
        <f t="array" ref="N324">问题类别</f>
        <v/>
      </c>
      <c r="O324" s="69" t="str">
        <f t="array" ref="O324">问题性质</f>
        <v/>
      </c>
      <c r="P324" s="64"/>
      <c r="Q324" s="64" t="str">
        <f t="array" ref="Q324">所属专业</f>
        <v/>
      </c>
      <c r="R324" s="74"/>
      <c r="S324" s="64" t="str">
        <f t="shared" si="27"/>
        <v/>
      </c>
      <c r="T324" s="64" t="str">
        <f t="shared" si="28"/>
        <v/>
      </c>
      <c r="U324" s="64" t="str">
        <f t="shared" si="29"/>
        <v/>
      </c>
    </row>
    <row r="325" ht="67.5" spans="1:21">
      <c r="A325" s="63">
        <v>297</v>
      </c>
      <c r="B325" s="64" t="s">
        <v>39</v>
      </c>
      <c r="C325" s="64" t="s">
        <v>329</v>
      </c>
      <c r="D325" s="64" t="s">
        <v>335</v>
      </c>
      <c r="E325" s="64">
        <v>110</v>
      </c>
      <c r="F325" s="64" t="s">
        <v>62</v>
      </c>
      <c r="G325" s="65" t="s">
        <v>133</v>
      </c>
      <c r="H325" s="65" t="s">
        <v>44</v>
      </c>
      <c r="I325" s="70">
        <v>44749</v>
      </c>
      <c r="J325" s="64" t="s">
        <v>46</v>
      </c>
      <c r="K325" s="64"/>
      <c r="L325" s="68"/>
      <c r="M325" s="69" t="str">
        <f t="array" ref="M325">问题编号</f>
        <v/>
      </c>
      <c r="N325" s="69" t="str">
        <f t="array" ref="N325">问题类别</f>
        <v/>
      </c>
      <c r="O325" s="69" t="str">
        <f t="array" ref="O325">问题性质</f>
        <v/>
      </c>
      <c r="P325" s="64"/>
      <c r="Q325" s="64" t="str">
        <f t="array" ref="Q325">所属专业</f>
        <v/>
      </c>
      <c r="R325" s="74"/>
      <c r="S325" s="64" t="str">
        <f t="shared" si="27"/>
        <v/>
      </c>
      <c r="T325" s="64" t="str">
        <f t="shared" si="28"/>
        <v/>
      </c>
      <c r="U325" s="64" t="str">
        <f t="shared" si="29"/>
        <v/>
      </c>
    </row>
    <row r="326" ht="67.5" spans="1:21">
      <c r="A326" s="63">
        <v>298</v>
      </c>
      <c r="B326" s="64" t="s">
        <v>39</v>
      </c>
      <c r="C326" s="64" t="s">
        <v>597</v>
      </c>
      <c r="D326" s="64" t="s">
        <v>598</v>
      </c>
      <c r="E326" s="64">
        <v>110</v>
      </c>
      <c r="F326" s="64" t="s">
        <v>42</v>
      </c>
      <c r="G326" s="65" t="s">
        <v>91</v>
      </c>
      <c r="H326" s="65" t="s">
        <v>44</v>
      </c>
      <c r="I326" s="67">
        <v>44781</v>
      </c>
      <c r="J326" s="64" t="s">
        <v>46</v>
      </c>
      <c r="K326" s="64"/>
      <c r="L326" s="68"/>
      <c r="M326" s="69" t="str">
        <f t="array" ref="M326">问题编号</f>
        <v/>
      </c>
      <c r="N326" s="69" t="str">
        <f t="array" ref="N326">问题类别</f>
        <v/>
      </c>
      <c r="O326" s="69" t="str">
        <f t="array" ref="O326">问题性质</f>
        <v/>
      </c>
      <c r="P326" s="64"/>
      <c r="Q326" s="64" t="str">
        <f t="array" ref="Q326">所属专业</f>
        <v/>
      </c>
      <c r="R326" s="74"/>
      <c r="S326" s="64" t="str">
        <f t="shared" si="27"/>
        <v/>
      </c>
      <c r="T326" s="64" t="str">
        <f t="shared" si="28"/>
        <v/>
      </c>
      <c r="U326" s="64" t="str">
        <f t="shared" si="29"/>
        <v/>
      </c>
    </row>
    <row r="327" ht="67.5" spans="1:21">
      <c r="A327" s="63">
        <v>299</v>
      </c>
      <c r="B327" s="64" t="s">
        <v>39</v>
      </c>
      <c r="C327" s="64" t="s">
        <v>597</v>
      </c>
      <c r="D327" s="64" t="s">
        <v>599</v>
      </c>
      <c r="E327" s="64">
        <v>110</v>
      </c>
      <c r="F327" s="64" t="s">
        <v>58</v>
      </c>
      <c r="G327" s="65" t="s">
        <v>91</v>
      </c>
      <c r="H327" s="65" t="s">
        <v>44</v>
      </c>
      <c r="I327" s="67">
        <v>44781</v>
      </c>
      <c r="J327" s="64" t="s">
        <v>46</v>
      </c>
      <c r="K327" s="64"/>
      <c r="L327" s="68"/>
      <c r="M327" s="69" t="str">
        <f t="array" ref="M327">问题编号</f>
        <v/>
      </c>
      <c r="N327" s="69" t="str">
        <f t="array" ref="N327">问题类别</f>
        <v/>
      </c>
      <c r="O327" s="69" t="str">
        <f t="array" ref="O327">问题性质</f>
        <v/>
      </c>
      <c r="P327" s="64"/>
      <c r="Q327" s="64" t="str">
        <f t="array" ref="Q327">所属专业</f>
        <v/>
      </c>
      <c r="R327" s="74"/>
      <c r="S327" s="64" t="str">
        <f t="shared" si="27"/>
        <v/>
      </c>
      <c r="T327" s="64" t="str">
        <f t="shared" si="28"/>
        <v/>
      </c>
      <c r="U327" s="64" t="str">
        <f t="shared" si="29"/>
        <v/>
      </c>
    </row>
    <row r="328" ht="67.5" spans="1:21">
      <c r="A328" s="63">
        <v>300</v>
      </c>
      <c r="B328" s="64" t="s">
        <v>39</v>
      </c>
      <c r="C328" s="64" t="s">
        <v>597</v>
      </c>
      <c r="D328" s="64" t="s">
        <v>600</v>
      </c>
      <c r="E328" s="64">
        <v>110</v>
      </c>
      <c r="F328" s="64" t="s">
        <v>60</v>
      </c>
      <c r="G328" s="65" t="s">
        <v>91</v>
      </c>
      <c r="H328" s="65" t="s">
        <v>44</v>
      </c>
      <c r="I328" s="67">
        <v>44781</v>
      </c>
      <c r="J328" s="64" t="s">
        <v>46</v>
      </c>
      <c r="K328" s="64"/>
      <c r="L328" s="68"/>
      <c r="M328" s="69" t="str">
        <f t="array" ref="M328">问题编号</f>
        <v/>
      </c>
      <c r="N328" s="69" t="str">
        <f t="array" ref="N328">问题类别</f>
        <v/>
      </c>
      <c r="O328" s="69" t="str">
        <f t="array" ref="O328">问题性质</f>
        <v/>
      </c>
      <c r="P328" s="64"/>
      <c r="Q328" s="64" t="str">
        <f t="array" ref="Q328">所属专业</f>
        <v/>
      </c>
      <c r="R328" s="74"/>
      <c r="S328" s="64" t="str">
        <f t="shared" si="27"/>
        <v/>
      </c>
      <c r="T328" s="64" t="str">
        <f t="shared" si="28"/>
        <v/>
      </c>
      <c r="U328" s="64" t="str">
        <f t="shared" si="29"/>
        <v/>
      </c>
    </row>
    <row r="329" ht="67.5" spans="1:21">
      <c r="A329" s="63">
        <v>301</v>
      </c>
      <c r="B329" s="64" t="s">
        <v>39</v>
      </c>
      <c r="C329" s="64" t="s">
        <v>597</v>
      </c>
      <c r="D329" s="64" t="s">
        <v>601</v>
      </c>
      <c r="E329" s="64">
        <v>110</v>
      </c>
      <c r="F329" s="64" t="s">
        <v>62</v>
      </c>
      <c r="G329" s="65" t="s">
        <v>91</v>
      </c>
      <c r="H329" s="65" t="s">
        <v>44</v>
      </c>
      <c r="I329" s="67">
        <v>44781</v>
      </c>
      <c r="J329" s="64" t="s">
        <v>46</v>
      </c>
      <c r="K329" s="64"/>
      <c r="L329" s="68"/>
      <c r="M329" s="69" t="str">
        <f t="array" ref="M329">问题编号</f>
        <v/>
      </c>
      <c r="N329" s="69" t="str">
        <f t="array" ref="N329">问题类别</f>
        <v/>
      </c>
      <c r="O329" s="69" t="str">
        <f t="array" ref="O329">问题性质</f>
        <v/>
      </c>
      <c r="P329" s="64"/>
      <c r="Q329" s="64" t="str">
        <f t="array" ref="Q329">所属专业</f>
        <v/>
      </c>
      <c r="R329" s="74"/>
      <c r="S329" s="64" t="str">
        <f t="shared" si="27"/>
        <v/>
      </c>
      <c r="T329" s="64" t="str">
        <f t="shared" si="28"/>
        <v/>
      </c>
      <c r="U329" s="64" t="str">
        <f t="shared" si="29"/>
        <v/>
      </c>
    </row>
    <row r="330" ht="67.5" spans="1:21">
      <c r="A330" s="63">
        <v>302</v>
      </c>
      <c r="B330" s="64" t="s">
        <v>39</v>
      </c>
      <c r="C330" s="64" t="s">
        <v>602</v>
      </c>
      <c r="D330" s="64" t="s">
        <v>603</v>
      </c>
      <c r="E330" s="64">
        <v>110</v>
      </c>
      <c r="F330" s="65" t="s">
        <v>42</v>
      </c>
      <c r="G330" s="65" t="s">
        <v>91</v>
      </c>
      <c r="H330" s="65" t="s">
        <v>44</v>
      </c>
      <c r="I330" s="70">
        <v>44783</v>
      </c>
      <c r="J330" s="64" t="s">
        <v>46</v>
      </c>
      <c r="K330" s="64"/>
      <c r="L330" s="68"/>
      <c r="M330" s="69" t="str">
        <f t="array" ref="M330">问题编号</f>
        <v/>
      </c>
      <c r="N330" s="69" t="str">
        <f t="array" ref="N330">问题类别</f>
        <v/>
      </c>
      <c r="O330" s="69" t="str">
        <f t="array" ref="O330">问题性质</f>
        <v/>
      </c>
      <c r="P330" s="64"/>
      <c r="Q330" s="64" t="str">
        <f t="array" ref="Q330">所属专业</f>
        <v/>
      </c>
      <c r="R330" s="74"/>
      <c r="S330" s="64" t="str">
        <f t="shared" si="27"/>
        <v/>
      </c>
      <c r="T330" s="64" t="str">
        <f t="shared" si="28"/>
        <v/>
      </c>
      <c r="U330" s="64" t="str">
        <f t="shared" si="29"/>
        <v/>
      </c>
    </row>
    <row r="331" ht="67.5" spans="1:21">
      <c r="A331" s="63">
        <v>303</v>
      </c>
      <c r="B331" s="64" t="s">
        <v>39</v>
      </c>
      <c r="C331" s="64" t="s">
        <v>602</v>
      </c>
      <c r="D331" s="64" t="s">
        <v>604</v>
      </c>
      <c r="E331" s="64">
        <v>110</v>
      </c>
      <c r="F331" s="65" t="s">
        <v>58</v>
      </c>
      <c r="G331" s="65" t="s">
        <v>91</v>
      </c>
      <c r="H331" s="65" t="s">
        <v>44</v>
      </c>
      <c r="I331" s="70">
        <v>44783</v>
      </c>
      <c r="J331" s="64" t="s">
        <v>46</v>
      </c>
      <c r="K331" s="64"/>
      <c r="L331" s="68"/>
      <c r="M331" s="69" t="str">
        <f t="array" ref="M331">问题编号</f>
        <v/>
      </c>
      <c r="N331" s="69" t="str">
        <f t="array" ref="N331">问题类别</f>
        <v/>
      </c>
      <c r="O331" s="69" t="str">
        <f t="array" ref="O331">问题性质</f>
        <v/>
      </c>
      <c r="P331" s="64"/>
      <c r="Q331" s="64" t="str">
        <f t="array" ref="Q331">所属专业</f>
        <v/>
      </c>
      <c r="R331" s="74"/>
      <c r="S331" s="64" t="str">
        <f t="shared" si="27"/>
        <v/>
      </c>
      <c r="T331" s="64" t="str">
        <f t="shared" si="28"/>
        <v/>
      </c>
      <c r="U331" s="64" t="str">
        <f t="shared" si="29"/>
        <v/>
      </c>
    </row>
    <row r="332" ht="67.5" spans="1:21">
      <c r="A332" s="63">
        <v>304</v>
      </c>
      <c r="B332" s="64" t="s">
        <v>39</v>
      </c>
      <c r="C332" s="64" t="s">
        <v>602</v>
      </c>
      <c r="D332" s="64" t="s">
        <v>605</v>
      </c>
      <c r="E332" s="64">
        <v>110</v>
      </c>
      <c r="F332" s="65" t="s">
        <v>58</v>
      </c>
      <c r="G332" s="65" t="s">
        <v>91</v>
      </c>
      <c r="H332" s="65" t="s">
        <v>44</v>
      </c>
      <c r="I332" s="70">
        <v>44783</v>
      </c>
      <c r="J332" s="64" t="s">
        <v>46</v>
      </c>
      <c r="K332" s="64"/>
      <c r="L332" s="68"/>
      <c r="M332" s="69" t="str">
        <f t="array" ref="M332">问题编号</f>
        <v/>
      </c>
      <c r="N332" s="69" t="str">
        <f t="array" ref="N332">问题类别</f>
        <v/>
      </c>
      <c r="O332" s="69" t="str">
        <f t="array" ref="O332">问题性质</f>
        <v/>
      </c>
      <c r="P332" s="64"/>
      <c r="Q332" s="64" t="str">
        <f t="array" ref="Q332">所属专业</f>
        <v/>
      </c>
      <c r="R332" s="74"/>
      <c r="S332" s="64" t="str">
        <f t="shared" si="27"/>
        <v/>
      </c>
      <c r="T332" s="64" t="str">
        <f t="shared" si="28"/>
        <v/>
      </c>
      <c r="U332" s="64" t="str">
        <f t="shared" si="29"/>
        <v/>
      </c>
    </row>
    <row r="333" ht="67.5" spans="1:21">
      <c r="A333" s="63">
        <v>305</v>
      </c>
      <c r="B333" s="64" t="s">
        <v>39</v>
      </c>
      <c r="C333" s="64" t="s">
        <v>602</v>
      </c>
      <c r="D333" s="64" t="s">
        <v>606</v>
      </c>
      <c r="E333" s="64">
        <v>110</v>
      </c>
      <c r="F333" s="64" t="s">
        <v>62</v>
      </c>
      <c r="G333" s="65" t="s">
        <v>91</v>
      </c>
      <c r="H333" s="65" t="s">
        <v>44</v>
      </c>
      <c r="I333" s="70">
        <v>44783</v>
      </c>
      <c r="J333" s="64" t="s">
        <v>46</v>
      </c>
      <c r="K333" s="64"/>
      <c r="L333" s="68"/>
      <c r="M333" s="69" t="str">
        <f t="array" ref="M333">问题编号</f>
        <v/>
      </c>
      <c r="N333" s="69" t="str">
        <f t="array" ref="N333">问题类别</f>
        <v/>
      </c>
      <c r="O333" s="69" t="str">
        <f t="array" ref="O333">问题性质</f>
        <v/>
      </c>
      <c r="P333" s="64"/>
      <c r="Q333" s="64" t="str">
        <f t="array" ref="Q333">所属专业</f>
        <v/>
      </c>
      <c r="R333" s="74"/>
      <c r="S333" s="64" t="str">
        <f t="shared" si="27"/>
        <v/>
      </c>
      <c r="T333" s="64" t="str">
        <f t="shared" si="28"/>
        <v/>
      </c>
      <c r="U333" s="64" t="str">
        <f t="shared" si="29"/>
        <v/>
      </c>
    </row>
    <row r="334" ht="67.5" spans="1:21">
      <c r="A334" s="63">
        <v>306</v>
      </c>
      <c r="B334" s="64" t="s">
        <v>39</v>
      </c>
      <c r="C334" s="64" t="s">
        <v>602</v>
      </c>
      <c r="D334" s="64" t="s">
        <v>607</v>
      </c>
      <c r="E334" s="64">
        <v>110</v>
      </c>
      <c r="F334" s="64" t="s">
        <v>62</v>
      </c>
      <c r="G334" s="65" t="s">
        <v>91</v>
      </c>
      <c r="H334" s="65" t="s">
        <v>44</v>
      </c>
      <c r="I334" s="70">
        <v>44783</v>
      </c>
      <c r="J334" s="64" t="s">
        <v>46</v>
      </c>
      <c r="K334" s="64"/>
      <c r="L334" s="68"/>
      <c r="M334" s="69" t="str">
        <f t="array" ref="M334">问题编号</f>
        <v/>
      </c>
      <c r="N334" s="69" t="str">
        <f t="array" ref="N334">问题类别</f>
        <v/>
      </c>
      <c r="O334" s="69" t="str">
        <f t="array" ref="O334">问题性质</f>
        <v/>
      </c>
      <c r="P334" s="64"/>
      <c r="Q334" s="64" t="str">
        <f t="array" ref="Q334">所属专业</f>
        <v/>
      </c>
      <c r="R334" s="74"/>
      <c r="S334" s="64" t="str">
        <f t="shared" si="27"/>
        <v/>
      </c>
      <c r="T334" s="64" t="str">
        <f t="shared" si="28"/>
        <v/>
      </c>
      <c r="U334" s="64" t="str">
        <f t="shared" si="29"/>
        <v/>
      </c>
    </row>
    <row r="335" ht="67.5" spans="1:21">
      <c r="A335" s="63">
        <v>307</v>
      </c>
      <c r="B335" s="64" t="s">
        <v>39</v>
      </c>
      <c r="C335" s="64" t="s">
        <v>602</v>
      </c>
      <c r="D335" s="64" t="s">
        <v>608</v>
      </c>
      <c r="E335" s="64">
        <v>110</v>
      </c>
      <c r="F335" s="64" t="s">
        <v>60</v>
      </c>
      <c r="G335" s="65" t="s">
        <v>91</v>
      </c>
      <c r="H335" s="65" t="s">
        <v>44</v>
      </c>
      <c r="I335" s="70">
        <v>44783</v>
      </c>
      <c r="J335" s="64" t="s">
        <v>46</v>
      </c>
      <c r="K335" s="64"/>
      <c r="L335" s="68"/>
      <c r="M335" s="69" t="str">
        <f t="array" ref="M335">问题编号</f>
        <v/>
      </c>
      <c r="N335" s="69" t="str">
        <f t="array" ref="N335">问题类别</f>
        <v/>
      </c>
      <c r="O335" s="69" t="str">
        <f t="array" ref="O335">问题性质</f>
        <v/>
      </c>
      <c r="P335" s="64"/>
      <c r="Q335" s="64" t="str">
        <f t="array" ref="Q335">所属专业</f>
        <v/>
      </c>
      <c r="R335" s="74"/>
      <c r="S335" s="64" t="str">
        <f t="shared" si="27"/>
        <v/>
      </c>
      <c r="T335" s="64" t="str">
        <f t="shared" si="28"/>
        <v/>
      </c>
      <c r="U335" s="64" t="str">
        <f t="shared" si="29"/>
        <v/>
      </c>
    </row>
    <row r="336" ht="54" spans="1:21">
      <c r="A336" s="63">
        <v>308</v>
      </c>
      <c r="B336" s="64" t="s">
        <v>39</v>
      </c>
      <c r="C336" s="64" t="s">
        <v>609</v>
      </c>
      <c r="D336" s="65" t="s">
        <v>610</v>
      </c>
      <c r="E336" s="64">
        <v>220</v>
      </c>
      <c r="F336" s="64" t="s">
        <v>42</v>
      </c>
      <c r="G336" s="76" t="s">
        <v>64</v>
      </c>
      <c r="H336" s="76" t="s">
        <v>417</v>
      </c>
      <c r="I336" s="67">
        <v>44782</v>
      </c>
      <c r="J336" s="64" t="s">
        <v>46</v>
      </c>
      <c r="K336" s="64"/>
      <c r="L336" s="68"/>
      <c r="M336" s="69" t="str">
        <f t="array" ref="M336">问题编号</f>
        <v/>
      </c>
      <c r="N336" s="69" t="str">
        <f t="array" ref="N336">问题类别</f>
        <v/>
      </c>
      <c r="O336" s="69" t="str">
        <f t="array" ref="O336">问题性质</f>
        <v/>
      </c>
      <c r="P336" s="64"/>
      <c r="Q336" s="64" t="str">
        <f t="array" ref="Q336">所属专业</f>
        <v/>
      </c>
      <c r="R336" s="74"/>
      <c r="S336" s="64" t="str">
        <f t="shared" si="27"/>
        <v/>
      </c>
      <c r="T336" s="64" t="str">
        <f t="shared" si="28"/>
        <v/>
      </c>
      <c r="U336" s="64" t="str">
        <f t="shared" si="29"/>
        <v/>
      </c>
    </row>
    <row r="337" ht="54" spans="1:21">
      <c r="A337" s="63">
        <v>309</v>
      </c>
      <c r="B337" s="64" t="s">
        <v>39</v>
      </c>
      <c r="C337" s="64" t="s">
        <v>609</v>
      </c>
      <c r="D337" s="65" t="s">
        <v>611</v>
      </c>
      <c r="E337" s="64">
        <v>220</v>
      </c>
      <c r="F337" s="64" t="s">
        <v>58</v>
      </c>
      <c r="G337" s="76" t="s">
        <v>64</v>
      </c>
      <c r="H337" s="76" t="s">
        <v>417</v>
      </c>
      <c r="I337" s="67">
        <v>44782</v>
      </c>
      <c r="J337" s="64" t="s">
        <v>46</v>
      </c>
      <c r="K337" s="64"/>
      <c r="L337" s="68"/>
      <c r="M337" s="69" t="str">
        <f t="array" ref="M337">问题编号</f>
        <v/>
      </c>
      <c r="N337" s="69" t="str">
        <f t="array" ref="N337">问题类别</f>
        <v/>
      </c>
      <c r="O337" s="69" t="str">
        <f t="array" ref="O337">问题性质</f>
        <v/>
      </c>
      <c r="P337" s="64"/>
      <c r="Q337" s="64" t="str">
        <f t="array" ref="Q337">所属专业</f>
        <v/>
      </c>
      <c r="R337" s="74"/>
      <c r="S337" s="64" t="str">
        <f t="shared" si="27"/>
        <v/>
      </c>
      <c r="T337" s="64" t="str">
        <f t="shared" si="28"/>
        <v/>
      </c>
      <c r="U337" s="64" t="str">
        <f t="shared" si="29"/>
        <v/>
      </c>
    </row>
    <row r="338" ht="54" spans="1:21">
      <c r="A338" s="63">
        <v>310</v>
      </c>
      <c r="B338" s="64" t="s">
        <v>39</v>
      </c>
      <c r="C338" s="64" t="s">
        <v>609</v>
      </c>
      <c r="D338" s="65" t="s">
        <v>612</v>
      </c>
      <c r="E338" s="64">
        <v>220</v>
      </c>
      <c r="F338" s="64" t="s">
        <v>58</v>
      </c>
      <c r="G338" s="76" t="s">
        <v>64</v>
      </c>
      <c r="H338" s="76" t="s">
        <v>417</v>
      </c>
      <c r="I338" s="67">
        <v>44782</v>
      </c>
      <c r="J338" s="64" t="s">
        <v>46</v>
      </c>
      <c r="K338" s="64"/>
      <c r="L338" s="68"/>
      <c r="M338" s="69" t="str">
        <f t="array" ref="M338">问题编号</f>
        <v/>
      </c>
      <c r="N338" s="69" t="str">
        <f t="array" ref="N338">问题类别</f>
        <v/>
      </c>
      <c r="O338" s="69" t="str">
        <f t="array" ref="O338">问题性质</f>
        <v/>
      </c>
      <c r="P338" s="64"/>
      <c r="Q338" s="64" t="str">
        <f t="array" ref="Q338">所属专业</f>
        <v/>
      </c>
      <c r="R338" s="74"/>
      <c r="S338" s="64" t="str">
        <f t="shared" si="27"/>
        <v/>
      </c>
      <c r="T338" s="64" t="str">
        <f t="shared" si="28"/>
        <v/>
      </c>
      <c r="U338" s="64" t="str">
        <f t="shared" si="29"/>
        <v/>
      </c>
    </row>
    <row r="339" ht="81" spans="1:21">
      <c r="A339" s="63">
        <v>311</v>
      </c>
      <c r="B339" s="64" t="s">
        <v>39</v>
      </c>
      <c r="C339" s="64" t="s">
        <v>609</v>
      </c>
      <c r="D339" s="65" t="s">
        <v>613</v>
      </c>
      <c r="E339" s="64">
        <v>220</v>
      </c>
      <c r="F339" s="64" t="s">
        <v>58</v>
      </c>
      <c r="G339" s="76" t="s">
        <v>64</v>
      </c>
      <c r="H339" s="76" t="s">
        <v>417</v>
      </c>
      <c r="I339" s="67">
        <v>44782</v>
      </c>
      <c r="J339" s="64" t="s">
        <v>46</v>
      </c>
      <c r="K339" s="64"/>
      <c r="L339" s="68"/>
      <c r="M339" s="69" t="str">
        <f t="array" ref="M339">问题编号</f>
        <v/>
      </c>
      <c r="N339" s="69" t="str">
        <f t="array" ref="N339">问题类别</f>
        <v/>
      </c>
      <c r="O339" s="69" t="str">
        <f t="array" ref="O339">问题性质</f>
        <v/>
      </c>
      <c r="P339" s="64"/>
      <c r="Q339" s="64" t="str">
        <f t="array" ref="Q339">所属专业</f>
        <v/>
      </c>
      <c r="R339" s="74"/>
      <c r="S339" s="64" t="str">
        <f t="shared" si="27"/>
        <v/>
      </c>
      <c r="T339" s="64" t="str">
        <f t="shared" si="28"/>
        <v/>
      </c>
      <c r="U339" s="64" t="str">
        <f t="shared" si="29"/>
        <v/>
      </c>
    </row>
    <row r="340" ht="67.5" spans="1:21">
      <c r="A340" s="63">
        <v>312</v>
      </c>
      <c r="B340" s="64" t="s">
        <v>39</v>
      </c>
      <c r="C340" s="64" t="s">
        <v>609</v>
      </c>
      <c r="D340" s="65" t="s">
        <v>614</v>
      </c>
      <c r="E340" s="64">
        <v>220</v>
      </c>
      <c r="F340" s="64" t="s">
        <v>60</v>
      </c>
      <c r="G340" s="76" t="s">
        <v>64</v>
      </c>
      <c r="H340" s="76" t="s">
        <v>417</v>
      </c>
      <c r="I340" s="67">
        <v>44782</v>
      </c>
      <c r="J340" s="64" t="s">
        <v>46</v>
      </c>
      <c r="K340" s="64"/>
      <c r="L340" s="68"/>
      <c r="M340" s="69" t="str">
        <f t="array" ref="M340">问题编号</f>
        <v/>
      </c>
      <c r="N340" s="69" t="str">
        <f t="array" ref="N340">问题类别</f>
        <v/>
      </c>
      <c r="O340" s="69" t="str">
        <f t="array" ref="O340">问题性质</f>
        <v/>
      </c>
      <c r="P340" s="64"/>
      <c r="Q340" s="64" t="str">
        <f t="array" ref="Q340">所属专业</f>
        <v/>
      </c>
      <c r="R340" s="74"/>
      <c r="S340" s="64" t="str">
        <f t="shared" si="27"/>
        <v/>
      </c>
      <c r="T340" s="64" t="str">
        <f t="shared" si="28"/>
        <v/>
      </c>
      <c r="U340" s="64" t="str">
        <f t="shared" si="29"/>
        <v/>
      </c>
    </row>
    <row r="341" ht="67.5" spans="1:21">
      <c r="A341" s="63">
        <v>313</v>
      </c>
      <c r="B341" s="64" t="s">
        <v>39</v>
      </c>
      <c r="C341" s="64" t="s">
        <v>609</v>
      </c>
      <c r="D341" s="65" t="s">
        <v>615</v>
      </c>
      <c r="E341" s="64">
        <v>220</v>
      </c>
      <c r="F341" s="64" t="s">
        <v>60</v>
      </c>
      <c r="G341" s="76" t="s">
        <v>64</v>
      </c>
      <c r="H341" s="76" t="s">
        <v>417</v>
      </c>
      <c r="I341" s="67">
        <v>44782</v>
      </c>
      <c r="J341" s="64" t="s">
        <v>46</v>
      </c>
      <c r="K341" s="64"/>
      <c r="L341" s="68"/>
      <c r="M341" s="69" t="str">
        <f t="array" ref="M341">问题编号</f>
        <v/>
      </c>
      <c r="N341" s="69" t="str">
        <f t="array" ref="N341">问题类别</f>
        <v/>
      </c>
      <c r="O341" s="69" t="str">
        <f t="array" ref="O341">问题性质</f>
        <v/>
      </c>
      <c r="P341" s="64"/>
      <c r="Q341" s="64" t="str">
        <f t="array" ref="Q341">所属专业</f>
        <v/>
      </c>
      <c r="R341" s="74"/>
      <c r="S341" s="64" t="str">
        <f t="shared" si="27"/>
        <v/>
      </c>
      <c r="T341" s="64" t="str">
        <f t="shared" si="28"/>
        <v/>
      </c>
      <c r="U341" s="64" t="str">
        <f t="shared" si="29"/>
        <v/>
      </c>
    </row>
    <row r="342" spans="1:21">
      <c r="A342" s="63">
        <v>314</v>
      </c>
      <c r="B342" s="77" t="s">
        <v>39</v>
      </c>
      <c r="C342" s="78" t="s">
        <v>413</v>
      </c>
      <c r="D342" s="78" t="s">
        <v>616</v>
      </c>
      <c r="E342" s="64">
        <v>35</v>
      </c>
      <c r="F342" s="64" t="s">
        <v>60</v>
      </c>
      <c r="G342" s="64" t="s">
        <v>67</v>
      </c>
      <c r="H342" s="78" t="s">
        <v>287</v>
      </c>
      <c r="I342" s="64">
        <v>44755</v>
      </c>
      <c r="J342" s="64"/>
      <c r="K342" s="78" t="s">
        <v>45</v>
      </c>
      <c r="L342" s="78" t="s">
        <v>46</v>
      </c>
      <c r="M342" s="64" t="s">
        <v>617</v>
      </c>
      <c r="N342" s="64"/>
      <c r="O342" s="78" t="s">
        <v>49</v>
      </c>
      <c r="P342" s="78" t="s">
        <v>50</v>
      </c>
      <c r="Q342" s="78" t="s">
        <v>234</v>
      </c>
      <c r="R342" s="64" t="s">
        <v>84</v>
      </c>
      <c r="S342" s="78" t="s">
        <v>53</v>
      </c>
      <c r="T342" s="64" t="s">
        <v>618</v>
      </c>
      <c r="U342" s="64" t="s">
        <v>619</v>
      </c>
    </row>
    <row r="343" spans="1:21">
      <c r="A343" s="63">
        <v>315</v>
      </c>
      <c r="B343" s="77" t="s">
        <v>39</v>
      </c>
      <c r="C343" s="78" t="s">
        <v>620</v>
      </c>
      <c r="D343" s="78" t="s">
        <v>621</v>
      </c>
      <c r="E343" s="64">
        <v>220</v>
      </c>
      <c r="F343" s="78" t="s">
        <v>58</v>
      </c>
      <c r="G343" s="64" t="s">
        <v>158</v>
      </c>
      <c r="H343" s="78" t="s">
        <v>287</v>
      </c>
      <c r="I343" s="64">
        <v>44777</v>
      </c>
      <c r="J343" s="64"/>
      <c r="K343" s="78" t="s">
        <v>46</v>
      </c>
      <c r="L343" s="78" t="s">
        <v>46</v>
      </c>
      <c r="M343" s="64"/>
      <c r="N343" s="64"/>
      <c r="O343" s="64"/>
      <c r="P343" s="64"/>
      <c r="Q343" s="78" t="s">
        <v>234</v>
      </c>
      <c r="R343" s="64"/>
      <c r="S343" s="64"/>
      <c r="T343" s="64"/>
      <c r="U343" s="64"/>
    </row>
    <row r="344" spans="1:21">
      <c r="A344" s="63">
        <v>316</v>
      </c>
      <c r="B344" s="77" t="s">
        <v>39</v>
      </c>
      <c r="C344" s="78" t="s">
        <v>620</v>
      </c>
      <c r="D344" s="78" t="s">
        <v>622</v>
      </c>
      <c r="E344" s="64">
        <v>220</v>
      </c>
      <c r="F344" s="64" t="s">
        <v>60</v>
      </c>
      <c r="G344" s="64" t="s">
        <v>158</v>
      </c>
      <c r="H344" s="78" t="s">
        <v>287</v>
      </c>
      <c r="I344" s="64">
        <v>44777</v>
      </c>
      <c r="J344" s="64"/>
      <c r="K344" s="64" t="s">
        <v>45</v>
      </c>
      <c r="L344" s="78" t="s">
        <v>46</v>
      </c>
      <c r="M344" s="64" t="s">
        <v>623</v>
      </c>
      <c r="N344" s="64"/>
      <c r="O344" s="64" t="s">
        <v>624</v>
      </c>
      <c r="P344" s="78" t="s">
        <v>50</v>
      </c>
      <c r="Q344" s="78" t="s">
        <v>234</v>
      </c>
      <c r="R344" s="64" t="s">
        <v>255</v>
      </c>
      <c r="S344" s="78" t="s">
        <v>53</v>
      </c>
      <c r="T344" s="77" t="s">
        <v>625</v>
      </c>
      <c r="U344" s="64" t="s">
        <v>626</v>
      </c>
    </row>
    <row r="345" spans="1:21">
      <c r="A345" s="63">
        <v>317</v>
      </c>
      <c r="B345" s="77" t="s">
        <v>39</v>
      </c>
      <c r="C345" s="78" t="s">
        <v>620</v>
      </c>
      <c r="D345" s="78" t="s">
        <v>627</v>
      </c>
      <c r="E345" s="64">
        <v>110</v>
      </c>
      <c r="F345" s="64" t="s">
        <v>62</v>
      </c>
      <c r="G345" s="64" t="s">
        <v>158</v>
      </c>
      <c r="H345" s="78" t="s">
        <v>287</v>
      </c>
      <c r="I345" s="64">
        <v>44777</v>
      </c>
      <c r="J345" s="64"/>
      <c r="K345" s="64" t="s">
        <v>45</v>
      </c>
      <c r="L345" s="78" t="s">
        <v>46</v>
      </c>
      <c r="M345" s="64" t="s">
        <v>628</v>
      </c>
      <c r="N345" s="64"/>
      <c r="O345" s="64" t="s">
        <v>49</v>
      </c>
      <c r="P345" s="78" t="s">
        <v>50</v>
      </c>
      <c r="Q345" s="78" t="s">
        <v>234</v>
      </c>
      <c r="R345" s="64" t="s">
        <v>255</v>
      </c>
      <c r="S345" s="78" t="s">
        <v>53</v>
      </c>
      <c r="T345" s="64" t="s">
        <v>629</v>
      </c>
      <c r="U345" s="64" t="s">
        <v>630</v>
      </c>
    </row>
    <row r="346" spans="1:21">
      <c r="A346" s="63">
        <v>318</v>
      </c>
      <c r="B346" s="77" t="s">
        <v>39</v>
      </c>
      <c r="C346" s="78" t="s">
        <v>620</v>
      </c>
      <c r="D346" s="64" t="s">
        <v>631</v>
      </c>
      <c r="E346" s="64">
        <v>220</v>
      </c>
      <c r="F346" s="78" t="s">
        <v>58</v>
      </c>
      <c r="G346" s="64" t="s">
        <v>158</v>
      </c>
      <c r="H346" s="78" t="s">
        <v>287</v>
      </c>
      <c r="I346" s="64">
        <v>44777</v>
      </c>
      <c r="J346" s="64"/>
      <c r="K346" s="78" t="s">
        <v>46</v>
      </c>
      <c r="L346" s="78" t="s">
        <v>46</v>
      </c>
      <c r="M346" s="64"/>
      <c r="N346" s="64"/>
      <c r="O346" s="64"/>
      <c r="P346" s="64"/>
      <c r="Q346" s="78" t="s">
        <v>234</v>
      </c>
      <c r="R346" s="64"/>
      <c r="S346" s="64"/>
      <c r="T346" s="64"/>
      <c r="U346" s="64"/>
    </row>
    <row r="347" spans="1:21">
      <c r="A347" s="63">
        <v>319</v>
      </c>
      <c r="B347" s="64" t="s">
        <v>39</v>
      </c>
      <c r="C347" s="78" t="s">
        <v>632</v>
      </c>
      <c r="D347" s="78" t="s">
        <v>632</v>
      </c>
      <c r="E347" s="64">
        <v>220</v>
      </c>
      <c r="F347" s="64" t="s">
        <v>60</v>
      </c>
      <c r="G347" s="64" t="s">
        <v>158</v>
      </c>
      <c r="H347" s="64" t="s">
        <v>64</v>
      </c>
      <c r="I347" s="64">
        <v>44777</v>
      </c>
      <c r="J347" s="64"/>
      <c r="K347" s="64" t="s">
        <v>45</v>
      </c>
      <c r="L347" s="64" t="s">
        <v>46</v>
      </c>
      <c r="M347" s="64" t="s">
        <v>633</v>
      </c>
      <c r="N347" s="64"/>
      <c r="O347" s="64" t="s">
        <v>49</v>
      </c>
      <c r="P347" s="64" t="s">
        <v>50</v>
      </c>
      <c r="Q347" s="64" t="s">
        <v>234</v>
      </c>
      <c r="R347" s="64" t="s">
        <v>84</v>
      </c>
      <c r="S347" s="64" t="s">
        <v>53</v>
      </c>
      <c r="T347" s="64" t="s">
        <v>634</v>
      </c>
      <c r="U347" s="64" t="s">
        <v>49</v>
      </c>
    </row>
    <row r="348" spans="1:21">
      <c r="A348" s="63">
        <v>320</v>
      </c>
      <c r="B348" s="64" t="s">
        <v>39</v>
      </c>
      <c r="C348" s="78" t="s">
        <v>635</v>
      </c>
      <c r="D348" s="78" t="s">
        <v>636</v>
      </c>
      <c r="E348" s="64">
        <v>500</v>
      </c>
      <c r="F348" s="64" t="s">
        <v>58</v>
      </c>
      <c r="G348" s="64" t="s">
        <v>637</v>
      </c>
      <c r="H348" s="64" t="s">
        <v>64</v>
      </c>
      <c r="I348" s="64">
        <v>44760</v>
      </c>
      <c r="J348" s="64"/>
      <c r="K348" s="64" t="s">
        <v>45</v>
      </c>
      <c r="L348" s="64" t="s">
        <v>46</v>
      </c>
      <c r="M348" s="64" t="s">
        <v>638</v>
      </c>
      <c r="N348" s="64"/>
      <c r="O348" s="64" t="s">
        <v>49</v>
      </c>
      <c r="P348" s="64" t="s">
        <v>50</v>
      </c>
      <c r="Q348" s="64" t="s">
        <v>234</v>
      </c>
      <c r="R348" s="64" t="s">
        <v>268</v>
      </c>
      <c r="S348" s="64" t="s">
        <v>53</v>
      </c>
      <c r="T348" s="64" t="s">
        <v>639</v>
      </c>
      <c r="U348" s="64" t="s">
        <v>49</v>
      </c>
    </row>
    <row r="349" spans="1:21">
      <c r="A349" s="63">
        <v>321</v>
      </c>
      <c r="B349" s="64" t="s">
        <v>39</v>
      </c>
      <c r="C349" s="78" t="s">
        <v>635</v>
      </c>
      <c r="D349" s="78" t="s">
        <v>640</v>
      </c>
      <c r="E349" s="64">
        <v>500</v>
      </c>
      <c r="F349" s="64" t="s">
        <v>60</v>
      </c>
      <c r="G349" s="64" t="s">
        <v>637</v>
      </c>
      <c r="H349" s="64" t="s">
        <v>64</v>
      </c>
      <c r="I349" s="64">
        <v>44760</v>
      </c>
      <c r="J349" s="64"/>
      <c r="K349" s="64" t="s">
        <v>45</v>
      </c>
      <c r="L349" s="64" t="s">
        <v>46</v>
      </c>
      <c r="M349" s="77" t="s">
        <v>641</v>
      </c>
      <c r="N349" s="64"/>
      <c r="O349" s="64" t="s">
        <v>49</v>
      </c>
      <c r="P349" s="64" t="s">
        <v>50</v>
      </c>
      <c r="Q349" s="64" t="s">
        <v>234</v>
      </c>
      <c r="R349" s="64" t="s">
        <v>84</v>
      </c>
      <c r="S349" s="64" t="s">
        <v>53</v>
      </c>
      <c r="T349" s="77" t="s">
        <v>642</v>
      </c>
      <c r="U349" s="64" t="s">
        <v>49</v>
      </c>
    </row>
    <row r="350" spans="1:21">
      <c r="A350" s="63">
        <v>322</v>
      </c>
      <c r="B350" s="64" t="s">
        <v>39</v>
      </c>
      <c r="C350" s="78" t="s">
        <v>386</v>
      </c>
      <c r="D350" s="78" t="s">
        <v>387</v>
      </c>
      <c r="E350" s="64">
        <v>35</v>
      </c>
      <c r="F350" s="64" t="s">
        <v>60</v>
      </c>
      <c r="G350" s="64" t="s">
        <v>370</v>
      </c>
      <c r="H350" s="64" t="s">
        <v>64</v>
      </c>
      <c r="I350" s="64">
        <v>44743</v>
      </c>
      <c r="J350" s="64"/>
      <c r="K350" s="64" t="s">
        <v>45</v>
      </c>
      <c r="L350" s="64" t="s">
        <v>46</v>
      </c>
      <c r="M350" s="64" t="s">
        <v>643</v>
      </c>
      <c r="N350" s="64"/>
      <c r="O350" s="64" t="s">
        <v>49</v>
      </c>
      <c r="P350" s="64" t="s">
        <v>50</v>
      </c>
      <c r="Q350" s="64" t="s">
        <v>234</v>
      </c>
      <c r="R350" s="64" t="s">
        <v>84</v>
      </c>
      <c r="S350" s="64" t="s">
        <v>53</v>
      </c>
      <c r="T350" s="77" t="s">
        <v>644</v>
      </c>
      <c r="U350" s="64" t="s">
        <v>49</v>
      </c>
    </row>
    <row r="351" spans="1:21">
      <c r="A351" s="63">
        <v>323</v>
      </c>
      <c r="B351" s="64" t="s">
        <v>39</v>
      </c>
      <c r="C351" s="78" t="s">
        <v>386</v>
      </c>
      <c r="D351" s="78" t="s">
        <v>388</v>
      </c>
      <c r="E351" s="64">
        <v>35</v>
      </c>
      <c r="F351" s="64" t="s">
        <v>62</v>
      </c>
      <c r="G351" s="64" t="s">
        <v>370</v>
      </c>
      <c r="H351" s="64" t="s">
        <v>64</v>
      </c>
      <c r="I351" s="64">
        <v>44743</v>
      </c>
      <c r="J351" s="64"/>
      <c r="K351" s="64" t="s">
        <v>45</v>
      </c>
      <c r="L351" s="64" t="s">
        <v>46</v>
      </c>
      <c r="M351" s="78" t="s">
        <v>645</v>
      </c>
      <c r="N351" s="64"/>
      <c r="O351" s="64" t="s">
        <v>49</v>
      </c>
      <c r="P351" s="64" t="s">
        <v>50</v>
      </c>
      <c r="Q351" s="64" t="s">
        <v>234</v>
      </c>
      <c r="R351" s="64" t="s">
        <v>84</v>
      </c>
      <c r="S351" s="64" t="s">
        <v>53</v>
      </c>
      <c r="T351" s="78" t="s">
        <v>645</v>
      </c>
      <c r="U351" s="64" t="s">
        <v>49</v>
      </c>
    </row>
    <row r="352" spans="1:21">
      <c r="A352" s="63">
        <v>324</v>
      </c>
      <c r="B352" s="64" t="s">
        <v>39</v>
      </c>
      <c r="C352" s="78" t="s">
        <v>389</v>
      </c>
      <c r="D352" s="78" t="s">
        <v>390</v>
      </c>
      <c r="E352" s="64">
        <v>35</v>
      </c>
      <c r="F352" s="64" t="s">
        <v>60</v>
      </c>
      <c r="G352" s="64" t="s">
        <v>370</v>
      </c>
      <c r="H352" s="64" t="s">
        <v>64</v>
      </c>
      <c r="I352" s="64">
        <v>44743</v>
      </c>
      <c r="J352" s="64"/>
      <c r="K352" s="64" t="s">
        <v>45</v>
      </c>
      <c r="L352" s="64" t="s">
        <v>46</v>
      </c>
      <c r="M352" s="78" t="s">
        <v>646</v>
      </c>
      <c r="N352" s="64"/>
      <c r="O352" s="64" t="s">
        <v>49</v>
      </c>
      <c r="P352" s="64" t="s">
        <v>50</v>
      </c>
      <c r="Q352" s="64" t="s">
        <v>234</v>
      </c>
      <c r="R352" s="64" t="s">
        <v>84</v>
      </c>
      <c r="S352" s="64" t="s">
        <v>53</v>
      </c>
      <c r="T352" s="78" t="s">
        <v>647</v>
      </c>
      <c r="U352" s="64" t="s">
        <v>49</v>
      </c>
    </row>
    <row r="353" spans="1:21">
      <c r="A353" s="63">
        <v>325</v>
      </c>
      <c r="B353" s="64" t="s">
        <v>39</v>
      </c>
      <c r="C353" s="78" t="s">
        <v>389</v>
      </c>
      <c r="D353" s="78" t="s">
        <v>391</v>
      </c>
      <c r="E353" s="64">
        <v>35</v>
      </c>
      <c r="F353" s="64" t="s">
        <v>62</v>
      </c>
      <c r="G353" s="64" t="s">
        <v>370</v>
      </c>
      <c r="H353" s="64" t="s">
        <v>64</v>
      </c>
      <c r="I353" s="64">
        <v>44743</v>
      </c>
      <c r="J353" s="64"/>
      <c r="K353" s="64" t="s">
        <v>45</v>
      </c>
      <c r="L353" s="64" t="s">
        <v>46</v>
      </c>
      <c r="M353" s="64" t="s">
        <v>648</v>
      </c>
      <c r="N353" s="64"/>
      <c r="O353" s="64" t="s">
        <v>49</v>
      </c>
      <c r="P353" s="64" t="s">
        <v>50</v>
      </c>
      <c r="Q353" s="64" t="s">
        <v>234</v>
      </c>
      <c r="R353" s="64" t="s">
        <v>84</v>
      </c>
      <c r="S353" s="64" t="s">
        <v>53</v>
      </c>
      <c r="T353" s="64" t="s">
        <v>648</v>
      </c>
      <c r="U353" s="64" t="s">
        <v>49</v>
      </c>
    </row>
    <row r="354" spans="1:21">
      <c r="A354" s="63">
        <v>326</v>
      </c>
      <c r="B354" s="64" t="s">
        <v>39</v>
      </c>
      <c r="C354" s="78" t="s">
        <v>649</v>
      </c>
      <c r="D354" s="78" t="s">
        <v>650</v>
      </c>
      <c r="E354" s="64">
        <v>35</v>
      </c>
      <c r="F354" s="64" t="s">
        <v>60</v>
      </c>
      <c r="G354" s="64" t="s">
        <v>370</v>
      </c>
      <c r="H354" s="64" t="s">
        <v>64</v>
      </c>
      <c r="I354" s="64">
        <v>44749</v>
      </c>
      <c r="J354" s="64"/>
      <c r="K354" s="64" t="s">
        <v>45</v>
      </c>
      <c r="L354" s="64" t="s">
        <v>46</v>
      </c>
      <c r="M354" s="77" t="s">
        <v>651</v>
      </c>
      <c r="N354" s="64"/>
      <c r="O354" s="64" t="s">
        <v>49</v>
      </c>
      <c r="P354" s="64" t="s">
        <v>50</v>
      </c>
      <c r="Q354" s="64" t="s">
        <v>234</v>
      </c>
      <c r="R354" s="64" t="s">
        <v>84</v>
      </c>
      <c r="S354" s="64" t="s">
        <v>53</v>
      </c>
      <c r="T354" s="77" t="s">
        <v>652</v>
      </c>
      <c r="U354" s="64" t="s">
        <v>49</v>
      </c>
    </row>
    <row r="355" spans="1:21">
      <c r="A355" s="63">
        <v>327</v>
      </c>
      <c r="B355" s="64" t="s">
        <v>39</v>
      </c>
      <c r="C355" s="78" t="s">
        <v>649</v>
      </c>
      <c r="D355" s="78" t="s">
        <v>653</v>
      </c>
      <c r="E355" s="64">
        <v>35</v>
      </c>
      <c r="F355" s="64" t="s">
        <v>62</v>
      </c>
      <c r="G355" s="64" t="s">
        <v>370</v>
      </c>
      <c r="H355" s="64" t="s">
        <v>64</v>
      </c>
      <c r="I355" s="64">
        <v>44749</v>
      </c>
      <c r="J355" s="64"/>
      <c r="K355" s="64" t="s">
        <v>45</v>
      </c>
      <c r="L355" s="64" t="s">
        <v>46</v>
      </c>
      <c r="M355" s="64" t="s">
        <v>654</v>
      </c>
      <c r="N355" s="64"/>
      <c r="O355" s="64" t="s">
        <v>49</v>
      </c>
      <c r="P355" s="64" t="s">
        <v>50</v>
      </c>
      <c r="Q355" s="64" t="s">
        <v>234</v>
      </c>
      <c r="R355" s="64" t="s">
        <v>84</v>
      </c>
      <c r="S355" s="64" t="s">
        <v>53</v>
      </c>
      <c r="T355" s="64" t="s">
        <v>654</v>
      </c>
      <c r="U355" s="64" t="s">
        <v>49</v>
      </c>
    </row>
    <row r="356" spans="1:21">
      <c r="A356" s="63">
        <v>328</v>
      </c>
      <c r="B356" s="64" t="s">
        <v>39</v>
      </c>
      <c r="C356" s="78" t="s">
        <v>655</v>
      </c>
      <c r="D356" s="78" t="s">
        <v>393</v>
      </c>
      <c r="E356" s="64">
        <v>35</v>
      </c>
      <c r="F356" s="64" t="s">
        <v>60</v>
      </c>
      <c r="G356" s="78" t="s">
        <v>656</v>
      </c>
      <c r="H356" s="64" t="s">
        <v>64</v>
      </c>
      <c r="I356" s="64">
        <v>44743</v>
      </c>
      <c r="J356" s="64"/>
      <c r="K356" s="64" t="s">
        <v>45</v>
      </c>
      <c r="L356" s="64" t="s">
        <v>46</v>
      </c>
      <c r="M356" s="64" t="s">
        <v>657</v>
      </c>
      <c r="N356" s="64"/>
      <c r="O356" s="64" t="s">
        <v>49</v>
      </c>
      <c r="P356" s="64" t="s">
        <v>50</v>
      </c>
      <c r="Q356" s="64" t="s">
        <v>234</v>
      </c>
      <c r="R356" s="64" t="s">
        <v>255</v>
      </c>
      <c r="S356" s="64" t="s">
        <v>53</v>
      </c>
      <c r="T356" s="64" t="s">
        <v>657</v>
      </c>
      <c r="U356" s="64" t="s">
        <v>49</v>
      </c>
    </row>
    <row r="357" spans="1:21">
      <c r="A357" s="63">
        <v>329</v>
      </c>
      <c r="B357" s="64" t="s">
        <v>39</v>
      </c>
      <c r="C357" s="78" t="s">
        <v>655</v>
      </c>
      <c r="D357" s="78" t="s">
        <v>658</v>
      </c>
      <c r="E357" s="64">
        <v>35</v>
      </c>
      <c r="F357" s="64" t="s">
        <v>62</v>
      </c>
      <c r="G357" s="78" t="s">
        <v>656</v>
      </c>
      <c r="H357" s="64" t="s">
        <v>64</v>
      </c>
      <c r="I357" s="64">
        <v>44743</v>
      </c>
      <c r="J357" s="64"/>
      <c r="K357" s="64" t="s">
        <v>45</v>
      </c>
      <c r="L357" s="64" t="s">
        <v>46</v>
      </c>
      <c r="M357" s="64" t="s">
        <v>659</v>
      </c>
      <c r="N357" s="64"/>
      <c r="O357" s="64" t="s">
        <v>49</v>
      </c>
      <c r="P357" s="64" t="s">
        <v>50</v>
      </c>
      <c r="Q357" s="64" t="s">
        <v>234</v>
      </c>
      <c r="R357" s="64" t="s">
        <v>255</v>
      </c>
      <c r="S357" s="64" t="s">
        <v>53</v>
      </c>
      <c r="T357" s="64" t="s">
        <v>659</v>
      </c>
      <c r="U357" s="64" t="s">
        <v>49</v>
      </c>
    </row>
    <row r="358" spans="1:21">
      <c r="A358" s="63">
        <v>330</v>
      </c>
      <c r="B358" s="64" t="s">
        <v>39</v>
      </c>
      <c r="C358" s="78" t="s">
        <v>368</v>
      </c>
      <c r="D358" s="78" t="s">
        <v>369</v>
      </c>
      <c r="E358" s="64">
        <v>35</v>
      </c>
      <c r="F358" s="64" t="s">
        <v>60</v>
      </c>
      <c r="G358" s="64" t="s">
        <v>370</v>
      </c>
      <c r="H358" s="64" t="s">
        <v>64</v>
      </c>
      <c r="I358" s="64">
        <v>44749</v>
      </c>
      <c r="J358" s="64"/>
      <c r="K358" s="64" t="s">
        <v>45</v>
      </c>
      <c r="L358" s="64" t="s">
        <v>46</v>
      </c>
      <c r="M358" s="77" t="s">
        <v>660</v>
      </c>
      <c r="N358" s="64"/>
      <c r="O358" s="64" t="s">
        <v>49</v>
      </c>
      <c r="P358" s="64" t="s">
        <v>50</v>
      </c>
      <c r="Q358" s="64" t="s">
        <v>234</v>
      </c>
      <c r="R358" s="64" t="s">
        <v>84</v>
      </c>
      <c r="S358" s="64" t="s">
        <v>53</v>
      </c>
      <c r="T358" s="77" t="s">
        <v>661</v>
      </c>
      <c r="U358" s="64" t="s">
        <v>49</v>
      </c>
    </row>
    <row r="359" spans="1:21">
      <c r="A359" s="63">
        <v>331</v>
      </c>
      <c r="B359" s="64" t="s">
        <v>39</v>
      </c>
      <c r="C359" s="78" t="s">
        <v>368</v>
      </c>
      <c r="D359" s="78" t="s">
        <v>371</v>
      </c>
      <c r="E359" s="64">
        <v>35</v>
      </c>
      <c r="F359" s="64" t="s">
        <v>62</v>
      </c>
      <c r="G359" s="64" t="s">
        <v>370</v>
      </c>
      <c r="H359" s="64" t="s">
        <v>64</v>
      </c>
      <c r="I359" s="64">
        <v>44749</v>
      </c>
      <c r="J359" s="64"/>
      <c r="K359" s="64" t="s">
        <v>45</v>
      </c>
      <c r="L359" s="64" t="s">
        <v>46</v>
      </c>
      <c r="M359" s="64" t="s">
        <v>662</v>
      </c>
      <c r="N359" s="64"/>
      <c r="O359" s="64" t="s">
        <v>49</v>
      </c>
      <c r="P359" s="64" t="s">
        <v>50</v>
      </c>
      <c r="Q359" s="64" t="s">
        <v>234</v>
      </c>
      <c r="R359" s="64" t="s">
        <v>84</v>
      </c>
      <c r="S359" s="64" t="s">
        <v>53</v>
      </c>
      <c r="T359" s="64" t="s">
        <v>662</v>
      </c>
      <c r="U359" s="64" t="s">
        <v>49</v>
      </c>
    </row>
    <row r="360" ht="256.5" spans="1:21">
      <c r="A360" s="79">
        <v>332</v>
      </c>
      <c r="B360" s="49" t="s">
        <v>39</v>
      </c>
      <c r="C360" s="49" t="s">
        <v>663</v>
      </c>
      <c r="D360" s="49" t="s">
        <v>664</v>
      </c>
      <c r="E360" s="49">
        <v>35</v>
      </c>
      <c r="F360" s="49" t="s">
        <v>42</v>
      </c>
      <c r="G360" s="50" t="s">
        <v>228</v>
      </c>
      <c r="H360" s="50" t="s">
        <v>44</v>
      </c>
      <c r="I360" s="55">
        <v>44805</v>
      </c>
      <c r="J360" s="49" t="s">
        <v>45</v>
      </c>
      <c r="K360" s="49" t="s">
        <v>46</v>
      </c>
      <c r="L360" s="80" t="s">
        <v>665</v>
      </c>
      <c r="M360" s="56" t="str">
        <f t="array" ref="M360">问题编号</f>
        <v/>
      </c>
      <c r="N360" s="80" t="s">
        <v>49</v>
      </c>
      <c r="O360" s="80" t="s">
        <v>50</v>
      </c>
      <c r="P360" s="80" t="s">
        <v>51</v>
      </c>
      <c r="Q360" s="80" t="s">
        <v>52</v>
      </c>
      <c r="R360" s="80" t="s">
        <v>53</v>
      </c>
      <c r="S360" s="80" t="s">
        <v>666</v>
      </c>
      <c r="T360" s="50" t="s">
        <v>667</v>
      </c>
      <c r="U360" s="49" t="s">
        <v>668</v>
      </c>
    </row>
    <row r="361" ht="67.5" spans="1:21">
      <c r="A361" s="79">
        <v>333</v>
      </c>
      <c r="B361" s="49" t="s">
        <v>39</v>
      </c>
      <c r="C361" s="49" t="s">
        <v>663</v>
      </c>
      <c r="D361" s="49" t="s">
        <v>669</v>
      </c>
      <c r="E361" s="49">
        <v>35</v>
      </c>
      <c r="F361" s="49" t="s">
        <v>60</v>
      </c>
      <c r="G361" s="50" t="s">
        <v>228</v>
      </c>
      <c r="H361" s="50" t="s">
        <v>44</v>
      </c>
      <c r="I361" s="55">
        <v>44805</v>
      </c>
      <c r="J361" s="49" t="s">
        <v>46</v>
      </c>
      <c r="K361" s="49"/>
      <c r="L361" s="57"/>
      <c r="M361" s="56" t="str">
        <f t="array" ref="M361">问题编号</f>
        <v/>
      </c>
      <c r="N361" s="56" t="str">
        <f t="array" ref="N361">问题类别</f>
        <v/>
      </c>
      <c r="O361" s="56" t="str">
        <f t="array" ref="O361">问题性质</f>
        <v/>
      </c>
      <c r="P361" s="49"/>
      <c r="Q361" s="49" t="str">
        <f t="array" ref="Q361">所属专业</f>
        <v/>
      </c>
      <c r="R361" s="58"/>
      <c r="S361" s="49" t="str">
        <f t="shared" ref="S361:S364" si="30">IF(K361="是","/","")</f>
        <v/>
      </c>
      <c r="T361" s="49" t="str">
        <f t="shared" ref="T361:T364" si="31">IF(K361="是","/","")</f>
        <v/>
      </c>
      <c r="U361" s="49" t="str">
        <f t="shared" ref="U361:U364" si="32">IF(K361="是","/","")</f>
        <v/>
      </c>
    </row>
    <row r="362" ht="67.5" spans="1:21">
      <c r="A362" s="79">
        <v>334</v>
      </c>
      <c r="B362" s="49" t="s">
        <v>39</v>
      </c>
      <c r="C362" s="49" t="s">
        <v>663</v>
      </c>
      <c r="D362" s="49" t="s">
        <v>670</v>
      </c>
      <c r="E362" s="49">
        <v>35</v>
      </c>
      <c r="F362" s="49" t="s">
        <v>62</v>
      </c>
      <c r="G362" s="50" t="s">
        <v>228</v>
      </c>
      <c r="H362" s="50" t="s">
        <v>44</v>
      </c>
      <c r="I362" s="55">
        <v>44805</v>
      </c>
      <c r="J362" s="49" t="s">
        <v>46</v>
      </c>
      <c r="K362" s="49"/>
      <c r="L362" s="57"/>
      <c r="M362" s="56" t="str">
        <f t="array" ref="M362">问题编号</f>
        <v/>
      </c>
      <c r="N362" s="56" t="str">
        <f t="array" ref="N362">问题类别</f>
        <v/>
      </c>
      <c r="O362" s="56" t="str">
        <f t="array" ref="O362">问题性质</f>
        <v/>
      </c>
      <c r="P362" s="49"/>
      <c r="Q362" s="49" t="str">
        <f t="array" ref="Q362">所属专业</f>
        <v/>
      </c>
      <c r="R362" s="58"/>
      <c r="S362" s="49" t="str">
        <f t="shared" si="30"/>
        <v/>
      </c>
      <c r="T362" s="49" t="str">
        <f t="shared" si="31"/>
        <v/>
      </c>
      <c r="U362" s="49" t="str">
        <f t="shared" si="32"/>
        <v/>
      </c>
    </row>
    <row r="363" ht="67.5" spans="1:21">
      <c r="A363" s="79">
        <v>335</v>
      </c>
      <c r="B363" s="49" t="s">
        <v>39</v>
      </c>
      <c r="C363" s="49" t="s">
        <v>671</v>
      </c>
      <c r="D363" s="50" t="s">
        <v>672</v>
      </c>
      <c r="E363" s="49">
        <v>35</v>
      </c>
      <c r="F363" s="49" t="s">
        <v>60</v>
      </c>
      <c r="G363" s="50" t="s">
        <v>64</v>
      </c>
      <c r="H363" s="50" t="s">
        <v>44</v>
      </c>
      <c r="I363" s="55">
        <v>44795</v>
      </c>
      <c r="J363" s="49" t="s">
        <v>46</v>
      </c>
      <c r="K363" s="49"/>
      <c r="L363" s="57"/>
      <c r="M363" s="56" t="str">
        <f t="array" ref="M363">问题编号</f>
        <v/>
      </c>
      <c r="N363" s="56" t="str">
        <f t="array" ref="N363">问题类别</f>
        <v/>
      </c>
      <c r="O363" s="56" t="str">
        <f t="array" ref="O363">问题性质</f>
        <v/>
      </c>
      <c r="P363" s="49"/>
      <c r="Q363" s="49" t="str">
        <f t="array" ref="Q363">所属专业</f>
        <v/>
      </c>
      <c r="R363" s="58"/>
      <c r="S363" s="49" t="str">
        <f t="shared" si="30"/>
        <v/>
      </c>
      <c r="T363" s="49" t="str">
        <f t="shared" si="31"/>
        <v/>
      </c>
      <c r="U363" s="49" t="str">
        <f t="shared" si="32"/>
        <v/>
      </c>
    </row>
    <row r="364" ht="67.5" spans="1:21">
      <c r="A364" s="79">
        <v>336</v>
      </c>
      <c r="B364" s="49" t="s">
        <v>39</v>
      </c>
      <c r="C364" s="49" t="s">
        <v>671</v>
      </c>
      <c r="D364" s="50" t="s">
        <v>673</v>
      </c>
      <c r="E364" s="49">
        <v>35</v>
      </c>
      <c r="F364" s="49" t="s">
        <v>62</v>
      </c>
      <c r="G364" s="50" t="s">
        <v>64</v>
      </c>
      <c r="H364" s="50" t="s">
        <v>44</v>
      </c>
      <c r="I364" s="55">
        <v>44795</v>
      </c>
      <c r="J364" s="49" t="s">
        <v>46</v>
      </c>
      <c r="K364" s="49"/>
      <c r="L364" s="57"/>
      <c r="M364" s="56" t="str">
        <f t="array" ref="M364">问题编号</f>
        <v/>
      </c>
      <c r="N364" s="56" t="str">
        <f t="array" ref="N364">问题类别</f>
        <v/>
      </c>
      <c r="O364" s="56" t="str">
        <f t="array" ref="O364">问题性质</f>
        <v/>
      </c>
      <c r="P364" s="49"/>
      <c r="Q364" s="49" t="str">
        <f t="array" ref="Q364">所属专业</f>
        <v/>
      </c>
      <c r="R364" s="58"/>
      <c r="S364" s="49" t="str">
        <f t="shared" si="30"/>
        <v/>
      </c>
      <c r="T364" s="49" t="str">
        <f t="shared" si="31"/>
        <v/>
      </c>
      <c r="U364" s="49" t="str">
        <f t="shared" si="32"/>
        <v/>
      </c>
    </row>
    <row r="365" ht="148.5" spans="1:21">
      <c r="A365" s="79">
        <v>337</v>
      </c>
      <c r="B365" s="49" t="s">
        <v>39</v>
      </c>
      <c r="C365" s="49" t="s">
        <v>674</v>
      </c>
      <c r="D365" s="49" t="s">
        <v>674</v>
      </c>
      <c r="E365" s="49">
        <v>35</v>
      </c>
      <c r="F365" s="49" t="s">
        <v>58</v>
      </c>
      <c r="G365" s="50" t="s">
        <v>228</v>
      </c>
      <c r="H365" s="50" t="s">
        <v>44</v>
      </c>
      <c r="I365" s="55">
        <v>44810</v>
      </c>
      <c r="J365" s="49" t="s">
        <v>45</v>
      </c>
      <c r="K365" s="49" t="s">
        <v>46</v>
      </c>
      <c r="L365" s="80" t="s">
        <v>675</v>
      </c>
      <c r="M365" s="56" t="str">
        <f t="array" ref="M365">问题编号</f>
        <v/>
      </c>
      <c r="N365" s="80" t="s">
        <v>49</v>
      </c>
      <c r="O365" s="80" t="s">
        <v>50</v>
      </c>
      <c r="P365" s="80" t="s">
        <v>51</v>
      </c>
      <c r="Q365" s="80" t="s">
        <v>52</v>
      </c>
      <c r="R365" s="80" t="s">
        <v>53</v>
      </c>
      <c r="S365" s="50" t="s">
        <v>676</v>
      </c>
      <c r="T365" s="50" t="s">
        <v>677</v>
      </c>
      <c r="U365" s="49" t="s">
        <v>668</v>
      </c>
    </row>
    <row r="366" ht="67.5" spans="1:21">
      <c r="A366" s="79">
        <v>338</v>
      </c>
      <c r="B366" s="49" t="s">
        <v>39</v>
      </c>
      <c r="C366" s="49" t="s">
        <v>678</v>
      </c>
      <c r="D366" s="49" t="s">
        <v>679</v>
      </c>
      <c r="E366" s="49">
        <v>35</v>
      </c>
      <c r="F366" s="49" t="s">
        <v>60</v>
      </c>
      <c r="G366" s="50" t="s">
        <v>186</v>
      </c>
      <c r="H366" s="50" t="s">
        <v>44</v>
      </c>
      <c r="I366" s="55">
        <v>44791</v>
      </c>
      <c r="J366" s="49" t="s">
        <v>45</v>
      </c>
      <c r="K366" s="49" t="s">
        <v>46</v>
      </c>
      <c r="L366" s="57"/>
      <c r="M366" s="56" t="str">
        <f t="array" ref="M366">问题编号</f>
        <v/>
      </c>
      <c r="N366" s="56" t="str">
        <f t="array" ref="N366">问题类别</f>
        <v/>
      </c>
      <c r="O366" s="56" t="str">
        <f t="array" ref="O366">问题性质</f>
        <v/>
      </c>
      <c r="P366" s="49" t="s">
        <v>51</v>
      </c>
      <c r="Q366" s="49" t="str">
        <f t="array" ref="Q366">所属专业</f>
        <v/>
      </c>
      <c r="R366" s="58" t="s">
        <v>53</v>
      </c>
      <c r="S366" s="49" t="s">
        <v>680</v>
      </c>
      <c r="T366" s="49" t="s">
        <v>681</v>
      </c>
      <c r="U366" s="49" t="s">
        <v>682</v>
      </c>
    </row>
    <row r="367" ht="67.5" spans="1:21">
      <c r="A367" s="79">
        <v>339</v>
      </c>
      <c r="B367" s="49" t="s">
        <v>39</v>
      </c>
      <c r="C367" s="49" t="s">
        <v>678</v>
      </c>
      <c r="D367" s="50" t="s">
        <v>683</v>
      </c>
      <c r="E367" s="49">
        <v>35</v>
      </c>
      <c r="F367" s="49" t="s">
        <v>62</v>
      </c>
      <c r="G367" s="50" t="s">
        <v>186</v>
      </c>
      <c r="H367" s="50" t="s">
        <v>44</v>
      </c>
      <c r="I367" s="55">
        <v>44791</v>
      </c>
      <c r="J367" s="49" t="s">
        <v>46</v>
      </c>
      <c r="K367" s="49"/>
      <c r="L367" s="57"/>
      <c r="M367" s="56" t="str">
        <f t="array" ref="M367">问题编号</f>
        <v/>
      </c>
      <c r="N367" s="56" t="str">
        <f t="array" ref="N367">问题类别</f>
        <v/>
      </c>
      <c r="O367" s="56" t="str">
        <f t="array" ref="O367">问题性质</f>
        <v/>
      </c>
      <c r="P367" s="49"/>
      <c r="Q367" s="49" t="str">
        <f t="array" ref="Q367">所属专业</f>
        <v/>
      </c>
      <c r="R367" s="58"/>
      <c r="S367" s="49" t="str">
        <f t="shared" ref="S367:S369" si="33">IF(K367="是","/","")</f>
        <v/>
      </c>
      <c r="T367" s="49" t="str">
        <f t="shared" ref="T367:T369" si="34">IF(K367="是","/","")</f>
        <v/>
      </c>
      <c r="U367" s="49" t="str">
        <f t="shared" ref="U367:U369" si="35">IF(K367="是","/","")</f>
        <v/>
      </c>
    </row>
    <row r="368" ht="67.5" spans="1:21">
      <c r="A368" s="79">
        <v>340</v>
      </c>
      <c r="B368" s="49" t="s">
        <v>39</v>
      </c>
      <c r="C368" s="49" t="s">
        <v>684</v>
      </c>
      <c r="D368" s="50" t="s">
        <v>684</v>
      </c>
      <c r="E368" s="49">
        <v>35</v>
      </c>
      <c r="F368" s="49" t="s">
        <v>58</v>
      </c>
      <c r="G368" s="50" t="s">
        <v>64</v>
      </c>
      <c r="H368" s="50" t="s">
        <v>44</v>
      </c>
      <c r="I368" s="55">
        <v>44791</v>
      </c>
      <c r="J368" s="49" t="s">
        <v>46</v>
      </c>
      <c r="K368" s="49"/>
      <c r="L368" s="57"/>
      <c r="M368" s="56" t="str">
        <f t="array" ref="M368">问题编号</f>
        <v/>
      </c>
      <c r="N368" s="56" t="str">
        <f t="array" ref="N368">问题类别</f>
        <v/>
      </c>
      <c r="O368" s="56" t="str">
        <f t="array" ref="O368">问题性质</f>
        <v/>
      </c>
      <c r="P368" s="49"/>
      <c r="Q368" s="49" t="str">
        <f t="array" ref="Q368">所属专业</f>
        <v/>
      </c>
      <c r="R368" s="58"/>
      <c r="S368" s="49" t="str">
        <f t="shared" si="33"/>
        <v/>
      </c>
      <c r="T368" s="49" t="str">
        <f t="shared" si="34"/>
        <v/>
      </c>
      <c r="U368" s="49" t="str">
        <f t="shared" si="35"/>
        <v/>
      </c>
    </row>
    <row r="369" ht="67.5" spans="1:21">
      <c r="A369" s="79">
        <v>341</v>
      </c>
      <c r="B369" s="49" t="s">
        <v>39</v>
      </c>
      <c r="C369" s="49" t="s">
        <v>685</v>
      </c>
      <c r="D369" s="50" t="s">
        <v>685</v>
      </c>
      <c r="E369" s="49">
        <v>35</v>
      </c>
      <c r="F369" s="49" t="s">
        <v>58</v>
      </c>
      <c r="G369" s="50" t="s">
        <v>186</v>
      </c>
      <c r="H369" s="50" t="s">
        <v>44</v>
      </c>
      <c r="I369" s="55">
        <v>44791</v>
      </c>
      <c r="J369" s="49" t="s">
        <v>46</v>
      </c>
      <c r="K369" s="49"/>
      <c r="L369" s="57"/>
      <c r="M369" s="56" t="str">
        <f t="array" ref="M369">问题编号</f>
        <v/>
      </c>
      <c r="N369" s="56" t="str">
        <f t="array" ref="N369">问题类别</f>
        <v/>
      </c>
      <c r="O369" s="56" t="str">
        <f t="array" ref="O369">问题性质</f>
        <v/>
      </c>
      <c r="P369" s="49"/>
      <c r="Q369" s="49" t="str">
        <f t="array" ref="Q369">所属专业</f>
        <v/>
      </c>
      <c r="R369" s="58"/>
      <c r="S369" s="49" t="str">
        <f t="shared" si="33"/>
        <v/>
      </c>
      <c r="T369" s="49" t="str">
        <f t="shared" si="34"/>
        <v/>
      </c>
      <c r="U369" s="49" t="str">
        <f t="shared" si="35"/>
        <v/>
      </c>
    </row>
    <row r="370" ht="216" spans="1:21">
      <c r="A370" s="79">
        <v>342</v>
      </c>
      <c r="B370" s="49" t="s">
        <v>39</v>
      </c>
      <c r="C370" s="49" t="s">
        <v>686</v>
      </c>
      <c r="D370" s="50" t="s">
        <v>687</v>
      </c>
      <c r="E370" s="49">
        <v>35</v>
      </c>
      <c r="F370" s="49" t="s">
        <v>42</v>
      </c>
      <c r="G370" s="50" t="s">
        <v>64</v>
      </c>
      <c r="H370" s="50" t="s">
        <v>44</v>
      </c>
      <c r="I370" s="55">
        <v>44809</v>
      </c>
      <c r="J370" s="49" t="s">
        <v>45</v>
      </c>
      <c r="K370" s="49" t="s">
        <v>46</v>
      </c>
      <c r="L370" s="80" t="s">
        <v>688</v>
      </c>
      <c r="M370" s="56" t="str">
        <f t="array" ref="M370">问题编号</f>
        <v/>
      </c>
      <c r="N370" s="80" t="s">
        <v>49</v>
      </c>
      <c r="O370" s="80" t="s">
        <v>50</v>
      </c>
      <c r="P370" s="80" t="s">
        <v>51</v>
      </c>
      <c r="Q370" s="80" t="s">
        <v>52</v>
      </c>
      <c r="R370" s="80" t="s">
        <v>53</v>
      </c>
      <c r="S370" s="50" t="s">
        <v>689</v>
      </c>
      <c r="T370" s="50" t="s">
        <v>690</v>
      </c>
      <c r="U370" s="49" t="s">
        <v>668</v>
      </c>
    </row>
    <row r="371" ht="67.5" spans="1:21">
      <c r="A371" s="79">
        <v>343</v>
      </c>
      <c r="B371" s="49" t="s">
        <v>39</v>
      </c>
      <c r="C371" s="49" t="s">
        <v>686</v>
      </c>
      <c r="D371" s="50" t="s">
        <v>691</v>
      </c>
      <c r="E371" s="49">
        <v>35</v>
      </c>
      <c r="F371" s="49" t="s">
        <v>58</v>
      </c>
      <c r="G371" s="50" t="s">
        <v>64</v>
      </c>
      <c r="H371" s="50" t="s">
        <v>44</v>
      </c>
      <c r="I371" s="55">
        <v>44809</v>
      </c>
      <c r="J371" s="49" t="s">
        <v>46</v>
      </c>
      <c r="K371" s="49"/>
      <c r="L371" s="57"/>
      <c r="M371" s="56" t="str">
        <f t="array" ref="M371">问题编号</f>
        <v/>
      </c>
      <c r="N371" s="56" t="str">
        <f t="array" ref="N371">问题类别</f>
        <v/>
      </c>
      <c r="O371" s="56" t="str">
        <f t="array" ref="O371">问题性质</f>
        <v/>
      </c>
      <c r="P371" s="49"/>
      <c r="Q371" s="49" t="str">
        <f t="array" ref="Q371">所属专业</f>
        <v/>
      </c>
      <c r="R371" s="58"/>
      <c r="S371" s="49" t="str">
        <f t="shared" ref="S371:S378" si="36">IF(K371="是","/","")</f>
        <v/>
      </c>
      <c r="T371" s="49" t="str">
        <f t="shared" ref="T371:T378" si="37">IF(K371="是","/","")</f>
        <v/>
      </c>
      <c r="U371" s="49" t="str">
        <f t="shared" ref="U371:U378" si="38">IF(K371="是","/","")</f>
        <v/>
      </c>
    </row>
    <row r="372" ht="67.5" spans="1:21">
      <c r="A372" s="79">
        <v>344</v>
      </c>
      <c r="B372" s="49" t="s">
        <v>39</v>
      </c>
      <c r="C372" s="49" t="s">
        <v>686</v>
      </c>
      <c r="D372" s="49" t="s">
        <v>692</v>
      </c>
      <c r="E372" s="49">
        <v>35</v>
      </c>
      <c r="F372" s="49" t="s">
        <v>60</v>
      </c>
      <c r="G372" s="50" t="s">
        <v>64</v>
      </c>
      <c r="H372" s="50" t="s">
        <v>44</v>
      </c>
      <c r="I372" s="55">
        <v>44809</v>
      </c>
      <c r="J372" s="49" t="s">
        <v>46</v>
      </c>
      <c r="K372" s="49"/>
      <c r="L372" s="57"/>
      <c r="M372" s="56" t="str">
        <f t="array" ref="M372">问题编号</f>
        <v/>
      </c>
      <c r="N372" s="56" t="str">
        <f t="array" ref="N372">问题类别</f>
        <v/>
      </c>
      <c r="O372" s="56" t="str">
        <f t="array" ref="O372">问题性质</f>
        <v/>
      </c>
      <c r="P372" s="49"/>
      <c r="Q372" s="49" t="str">
        <f t="array" ref="Q372">所属专业</f>
        <v/>
      </c>
      <c r="R372" s="58"/>
      <c r="S372" s="49" t="str">
        <f t="shared" si="36"/>
        <v/>
      </c>
      <c r="T372" s="49" t="str">
        <f t="shared" si="37"/>
        <v/>
      </c>
      <c r="U372" s="49" t="str">
        <f t="shared" si="38"/>
        <v/>
      </c>
    </row>
    <row r="373" ht="67.5" spans="1:21">
      <c r="A373" s="79">
        <v>345</v>
      </c>
      <c r="B373" s="49" t="s">
        <v>39</v>
      </c>
      <c r="C373" s="49" t="s">
        <v>686</v>
      </c>
      <c r="D373" s="49" t="s">
        <v>693</v>
      </c>
      <c r="E373" s="49">
        <v>35</v>
      </c>
      <c r="F373" s="49" t="s">
        <v>62</v>
      </c>
      <c r="G373" s="50" t="s">
        <v>64</v>
      </c>
      <c r="H373" s="50" t="s">
        <v>44</v>
      </c>
      <c r="I373" s="55">
        <v>44809</v>
      </c>
      <c r="J373" s="49" t="s">
        <v>46</v>
      </c>
      <c r="K373" s="49"/>
      <c r="L373" s="57"/>
      <c r="M373" s="56" t="str">
        <f t="array" ref="M373">问题编号</f>
        <v/>
      </c>
      <c r="N373" s="56" t="str">
        <f t="array" ref="N373">问题类别</f>
        <v/>
      </c>
      <c r="O373" s="56" t="str">
        <f t="array" ref="O373">问题性质</f>
        <v/>
      </c>
      <c r="P373" s="49"/>
      <c r="Q373" s="49" t="str">
        <f t="array" ref="Q373">所属专业</f>
        <v/>
      </c>
      <c r="R373" s="58"/>
      <c r="S373" s="49" t="str">
        <f t="shared" si="36"/>
        <v/>
      </c>
      <c r="T373" s="49" t="str">
        <f t="shared" si="37"/>
        <v/>
      </c>
      <c r="U373" s="49" t="str">
        <f t="shared" si="38"/>
        <v/>
      </c>
    </row>
    <row r="374" ht="67.5" spans="1:21">
      <c r="A374" s="79">
        <v>346</v>
      </c>
      <c r="B374" s="49" t="s">
        <v>39</v>
      </c>
      <c r="C374" s="49" t="s">
        <v>694</v>
      </c>
      <c r="D374" s="50" t="s">
        <v>695</v>
      </c>
      <c r="E374" s="49">
        <v>35</v>
      </c>
      <c r="F374" s="49" t="s">
        <v>60</v>
      </c>
      <c r="G374" s="50" t="s">
        <v>696</v>
      </c>
      <c r="H374" s="50" t="s">
        <v>44</v>
      </c>
      <c r="I374" s="55">
        <v>44811</v>
      </c>
      <c r="J374" s="49" t="s">
        <v>46</v>
      </c>
      <c r="K374" s="49"/>
      <c r="L374" s="57"/>
      <c r="M374" s="56" t="str">
        <f t="array" ref="M374">问题编号</f>
        <v/>
      </c>
      <c r="N374" s="56" t="str">
        <f t="array" ref="N374">问题类别</f>
        <v/>
      </c>
      <c r="O374" s="56" t="str">
        <f t="array" ref="O374">问题性质</f>
        <v/>
      </c>
      <c r="P374" s="49"/>
      <c r="Q374" s="49" t="str">
        <f t="array" ref="Q374">所属专业</f>
        <v/>
      </c>
      <c r="R374" s="58"/>
      <c r="S374" s="49" t="str">
        <f t="shared" si="36"/>
        <v/>
      </c>
      <c r="T374" s="49" t="str">
        <f t="shared" si="37"/>
        <v/>
      </c>
      <c r="U374" s="49" t="str">
        <f t="shared" si="38"/>
        <v/>
      </c>
    </row>
    <row r="375" ht="67.5" spans="1:21">
      <c r="A375" s="79">
        <v>347</v>
      </c>
      <c r="B375" s="49" t="s">
        <v>39</v>
      </c>
      <c r="C375" s="49" t="s">
        <v>694</v>
      </c>
      <c r="D375" s="49" t="s">
        <v>697</v>
      </c>
      <c r="E375" s="49">
        <v>35</v>
      </c>
      <c r="F375" s="49" t="s">
        <v>62</v>
      </c>
      <c r="G375" s="50" t="s">
        <v>696</v>
      </c>
      <c r="H375" s="50" t="s">
        <v>44</v>
      </c>
      <c r="I375" s="55">
        <v>44811</v>
      </c>
      <c r="J375" s="49" t="s">
        <v>46</v>
      </c>
      <c r="K375" s="49"/>
      <c r="L375" s="57"/>
      <c r="M375" s="56" t="str">
        <f t="array" ref="M375">问题编号</f>
        <v/>
      </c>
      <c r="N375" s="56" t="str">
        <f t="array" ref="N375">问题类别</f>
        <v/>
      </c>
      <c r="O375" s="56" t="str">
        <f t="array" ref="O375">问题性质</f>
        <v/>
      </c>
      <c r="P375" s="49"/>
      <c r="Q375" s="49" t="str">
        <f t="array" ref="Q375">所属专业</f>
        <v/>
      </c>
      <c r="R375" s="58"/>
      <c r="S375" s="49" t="str">
        <f t="shared" si="36"/>
        <v/>
      </c>
      <c r="T375" s="49" t="str">
        <f t="shared" si="37"/>
        <v/>
      </c>
      <c r="U375" s="49" t="str">
        <f t="shared" si="38"/>
        <v/>
      </c>
    </row>
    <row r="376" ht="67.5" spans="1:21">
      <c r="A376" s="79">
        <v>348</v>
      </c>
      <c r="B376" s="49" t="s">
        <v>39</v>
      </c>
      <c r="C376" s="49" t="s">
        <v>694</v>
      </c>
      <c r="D376" s="49" t="s">
        <v>194</v>
      </c>
      <c r="E376" s="49">
        <v>35</v>
      </c>
      <c r="F376" s="49" t="s">
        <v>58</v>
      </c>
      <c r="G376" s="50" t="s">
        <v>696</v>
      </c>
      <c r="H376" s="50" t="s">
        <v>44</v>
      </c>
      <c r="I376" s="55">
        <v>44811</v>
      </c>
      <c r="J376" s="49" t="s">
        <v>46</v>
      </c>
      <c r="K376" s="49"/>
      <c r="L376" s="57"/>
      <c r="M376" s="56" t="str">
        <f t="array" ref="M376">问题编号</f>
        <v/>
      </c>
      <c r="N376" s="56" t="str">
        <f t="array" ref="N376">问题类别</f>
        <v/>
      </c>
      <c r="O376" s="56" t="str">
        <f t="array" ref="O376">问题性质</f>
        <v/>
      </c>
      <c r="P376" s="49"/>
      <c r="Q376" s="49" t="str">
        <f t="array" ref="Q376">所属专业</f>
        <v/>
      </c>
      <c r="R376" s="58"/>
      <c r="S376" s="49" t="str">
        <f t="shared" si="36"/>
        <v/>
      </c>
      <c r="T376" s="49" t="str">
        <f t="shared" si="37"/>
        <v/>
      </c>
      <c r="U376" s="49" t="str">
        <f t="shared" si="38"/>
        <v/>
      </c>
    </row>
    <row r="377" ht="67.5" spans="1:21">
      <c r="A377" s="79">
        <v>349</v>
      </c>
      <c r="B377" s="49" t="s">
        <v>39</v>
      </c>
      <c r="C377" s="49" t="s">
        <v>698</v>
      </c>
      <c r="D377" s="49" t="s">
        <v>699</v>
      </c>
      <c r="E377" s="49">
        <v>35</v>
      </c>
      <c r="F377" s="49" t="s">
        <v>60</v>
      </c>
      <c r="G377" s="50" t="s">
        <v>186</v>
      </c>
      <c r="H377" s="50" t="s">
        <v>44</v>
      </c>
      <c r="I377" s="55">
        <v>44810</v>
      </c>
      <c r="J377" s="49" t="s">
        <v>46</v>
      </c>
      <c r="K377" s="49"/>
      <c r="L377" s="57"/>
      <c r="M377" s="56" t="str">
        <f t="array" ref="M377">问题编号</f>
        <v/>
      </c>
      <c r="N377" s="56" t="str">
        <f t="array" ref="N377">问题类别</f>
        <v/>
      </c>
      <c r="O377" s="56" t="str">
        <f t="array" ref="O377">问题性质</f>
        <v/>
      </c>
      <c r="P377" s="49"/>
      <c r="Q377" s="49" t="str">
        <f t="array" ref="Q377">所属专业</f>
        <v/>
      </c>
      <c r="R377" s="58"/>
      <c r="S377" s="49" t="str">
        <f t="shared" si="36"/>
        <v/>
      </c>
      <c r="T377" s="49" t="str">
        <f t="shared" si="37"/>
        <v/>
      </c>
      <c r="U377" s="49" t="str">
        <f t="shared" si="38"/>
        <v/>
      </c>
    </row>
    <row r="378" ht="67.5" spans="1:21">
      <c r="A378" s="79">
        <v>350</v>
      </c>
      <c r="B378" s="49" t="s">
        <v>39</v>
      </c>
      <c r="C378" s="49" t="s">
        <v>698</v>
      </c>
      <c r="D378" s="49" t="s">
        <v>700</v>
      </c>
      <c r="E378" s="49">
        <v>35</v>
      </c>
      <c r="F378" s="49" t="s">
        <v>62</v>
      </c>
      <c r="G378" s="50" t="s">
        <v>186</v>
      </c>
      <c r="H378" s="50" t="s">
        <v>44</v>
      </c>
      <c r="I378" s="55">
        <v>44810</v>
      </c>
      <c r="J378" s="49" t="s">
        <v>46</v>
      </c>
      <c r="K378" s="49"/>
      <c r="L378" s="57"/>
      <c r="M378" s="56" t="str">
        <f t="array" ref="M378">问题编号</f>
        <v/>
      </c>
      <c r="N378" s="56" t="str">
        <f t="array" ref="N378">问题类别</f>
        <v/>
      </c>
      <c r="O378" s="56" t="str">
        <f t="array" ref="O378">问题性质</f>
        <v/>
      </c>
      <c r="P378" s="49"/>
      <c r="Q378" s="49" t="str">
        <f t="array" ref="Q378">所属专业</f>
        <v/>
      </c>
      <c r="R378" s="58"/>
      <c r="S378" s="49" t="str">
        <f t="shared" si="36"/>
        <v/>
      </c>
      <c r="T378" s="49" t="str">
        <f t="shared" si="37"/>
        <v/>
      </c>
      <c r="U378" s="49" t="str">
        <f t="shared" si="38"/>
        <v/>
      </c>
    </row>
    <row r="379" ht="189" spans="1:21">
      <c r="A379" s="79">
        <v>351</v>
      </c>
      <c r="B379" s="49" t="s">
        <v>39</v>
      </c>
      <c r="C379" s="49" t="s">
        <v>701</v>
      </c>
      <c r="D379" s="50" t="s">
        <v>702</v>
      </c>
      <c r="E379" s="49">
        <v>35</v>
      </c>
      <c r="F379" s="49" t="s">
        <v>42</v>
      </c>
      <c r="G379" s="50" t="s">
        <v>64</v>
      </c>
      <c r="H379" s="50" t="s">
        <v>44</v>
      </c>
      <c r="I379" s="55">
        <v>44796</v>
      </c>
      <c r="J379" s="49" t="s">
        <v>45</v>
      </c>
      <c r="K379" s="49" t="s">
        <v>46</v>
      </c>
      <c r="L379" s="80" t="s">
        <v>703</v>
      </c>
      <c r="M379" s="56" t="str">
        <f t="array" ref="M379">问题编号</f>
        <v/>
      </c>
      <c r="N379" s="80" t="s">
        <v>49</v>
      </c>
      <c r="O379" s="80" t="s">
        <v>50</v>
      </c>
      <c r="P379" s="80" t="s">
        <v>51</v>
      </c>
      <c r="Q379" s="80" t="s">
        <v>52</v>
      </c>
      <c r="R379" s="80" t="s">
        <v>53</v>
      </c>
      <c r="S379" s="50" t="s">
        <v>704</v>
      </c>
      <c r="T379" s="50" t="s">
        <v>705</v>
      </c>
      <c r="U379" s="50" t="s">
        <v>706</v>
      </c>
    </row>
    <row r="380" ht="67.5" spans="1:21">
      <c r="A380" s="79">
        <v>352</v>
      </c>
      <c r="B380" s="49" t="s">
        <v>39</v>
      </c>
      <c r="C380" s="49" t="s">
        <v>701</v>
      </c>
      <c r="D380" s="50" t="s">
        <v>707</v>
      </c>
      <c r="E380" s="49">
        <v>35</v>
      </c>
      <c r="F380" s="49" t="s">
        <v>60</v>
      </c>
      <c r="G380" s="50" t="s">
        <v>64</v>
      </c>
      <c r="H380" s="50" t="s">
        <v>44</v>
      </c>
      <c r="I380" s="55">
        <v>44796</v>
      </c>
      <c r="J380" s="49" t="s">
        <v>46</v>
      </c>
      <c r="K380" s="49"/>
      <c r="L380" s="57"/>
      <c r="M380" s="56" t="str">
        <f t="array" ref="M380">问题编号</f>
        <v/>
      </c>
      <c r="N380" s="56" t="str">
        <f t="array" ref="N380">问题类别</f>
        <v/>
      </c>
      <c r="O380" s="56" t="str">
        <f t="array" ref="O380">问题性质</f>
        <v/>
      </c>
      <c r="P380" s="49"/>
      <c r="Q380" s="49" t="str">
        <f t="array" ref="Q380">所属专业</f>
        <v/>
      </c>
      <c r="R380" s="58"/>
      <c r="S380" s="49"/>
      <c r="T380" s="49" t="str">
        <f t="shared" ref="T380:T383" si="39">IF(K380="是","/","")</f>
        <v/>
      </c>
      <c r="U380" s="49" t="str">
        <f t="shared" ref="U380:U383" si="40">IF(K380="是","/","")</f>
        <v/>
      </c>
    </row>
    <row r="381" ht="67.5" spans="1:21">
      <c r="A381" s="79">
        <v>353</v>
      </c>
      <c r="B381" s="49" t="s">
        <v>39</v>
      </c>
      <c r="C381" s="49" t="s">
        <v>701</v>
      </c>
      <c r="D381" s="50" t="s">
        <v>708</v>
      </c>
      <c r="E381" s="49">
        <v>35</v>
      </c>
      <c r="F381" s="49" t="s">
        <v>62</v>
      </c>
      <c r="G381" s="50" t="s">
        <v>64</v>
      </c>
      <c r="H381" s="50" t="s">
        <v>44</v>
      </c>
      <c r="I381" s="55">
        <v>44796</v>
      </c>
      <c r="J381" s="49" t="s">
        <v>46</v>
      </c>
      <c r="K381" s="49"/>
      <c r="L381" s="57"/>
      <c r="M381" s="56" t="str">
        <f t="array" ref="M381">问题编号</f>
        <v/>
      </c>
      <c r="N381" s="56" t="str">
        <f t="array" ref="N381">问题类别</f>
        <v/>
      </c>
      <c r="O381" s="56" t="str">
        <f t="array" ref="O381">问题性质</f>
        <v/>
      </c>
      <c r="P381" s="49"/>
      <c r="Q381" s="49" t="str">
        <f t="array" ref="Q381">所属专业</f>
        <v/>
      </c>
      <c r="R381" s="58"/>
      <c r="S381" s="49" t="str">
        <f t="shared" ref="S381:S383" si="41">IF(K381="是","/","")</f>
        <v/>
      </c>
      <c r="T381" s="49" t="str">
        <f t="shared" si="39"/>
        <v/>
      </c>
      <c r="U381" s="49" t="str">
        <f t="shared" si="40"/>
        <v/>
      </c>
    </row>
    <row r="382" ht="67.5" spans="1:21">
      <c r="A382" s="79">
        <v>354</v>
      </c>
      <c r="B382" s="49" t="s">
        <v>39</v>
      </c>
      <c r="C382" s="49" t="s">
        <v>701</v>
      </c>
      <c r="D382" s="50" t="s">
        <v>709</v>
      </c>
      <c r="E382" s="49">
        <v>35</v>
      </c>
      <c r="F382" s="49" t="s">
        <v>60</v>
      </c>
      <c r="G382" s="50" t="s">
        <v>64</v>
      </c>
      <c r="H382" s="50" t="s">
        <v>44</v>
      </c>
      <c r="I382" s="55">
        <v>44796</v>
      </c>
      <c r="J382" s="49" t="s">
        <v>46</v>
      </c>
      <c r="K382" s="49"/>
      <c r="L382" s="57"/>
      <c r="M382" s="56" t="str">
        <f t="array" ref="M382">问题编号</f>
        <v/>
      </c>
      <c r="N382" s="56" t="str">
        <f t="array" ref="N382">问题类别</f>
        <v/>
      </c>
      <c r="O382" s="56" t="str">
        <f t="array" ref="O382">问题性质</f>
        <v/>
      </c>
      <c r="P382" s="49"/>
      <c r="Q382" s="49" t="str">
        <f t="array" ref="Q382">所属专业</f>
        <v/>
      </c>
      <c r="R382" s="58"/>
      <c r="S382" s="49" t="str">
        <f t="shared" si="41"/>
        <v/>
      </c>
      <c r="T382" s="49" t="str">
        <f t="shared" si="39"/>
        <v/>
      </c>
      <c r="U382" s="49" t="str">
        <f t="shared" si="40"/>
        <v/>
      </c>
    </row>
    <row r="383" ht="81" spans="1:21">
      <c r="A383" s="79">
        <v>355</v>
      </c>
      <c r="B383" s="49" t="s">
        <v>39</v>
      </c>
      <c r="C383" s="49" t="s">
        <v>710</v>
      </c>
      <c r="D383" s="50" t="s">
        <v>711</v>
      </c>
      <c r="E383" s="49"/>
      <c r="F383" s="49" t="s">
        <v>60</v>
      </c>
      <c r="G383" s="50" t="s">
        <v>712</v>
      </c>
      <c r="H383" s="50" t="s">
        <v>44</v>
      </c>
      <c r="I383" s="55">
        <v>44812</v>
      </c>
      <c r="J383" s="49" t="s">
        <v>46</v>
      </c>
      <c r="K383" s="49"/>
      <c r="L383" s="57"/>
      <c r="M383" s="56" t="str">
        <f t="array" ref="M383">问题编号</f>
        <v/>
      </c>
      <c r="N383" s="56" t="str">
        <f t="array" ref="N383">问题类别</f>
        <v/>
      </c>
      <c r="O383" s="56" t="str">
        <f t="array" ref="O383">问题性质</f>
        <v/>
      </c>
      <c r="P383" s="49"/>
      <c r="Q383" s="49" t="str">
        <f t="array" ref="Q383">所属专业</f>
        <v/>
      </c>
      <c r="R383" s="58"/>
      <c r="S383" s="49" t="str">
        <f t="shared" si="41"/>
        <v/>
      </c>
      <c r="T383" s="49" t="str">
        <f t="shared" si="39"/>
        <v/>
      </c>
      <c r="U383" s="49" t="str">
        <f t="shared" si="40"/>
        <v/>
      </c>
    </row>
    <row r="384" ht="81" spans="1:21">
      <c r="A384" s="79">
        <v>356</v>
      </c>
      <c r="B384" s="49" t="s">
        <v>39</v>
      </c>
      <c r="C384" s="49" t="s">
        <v>710</v>
      </c>
      <c r="D384" s="50" t="s">
        <v>713</v>
      </c>
      <c r="E384" s="49"/>
      <c r="F384" s="49" t="s">
        <v>60</v>
      </c>
      <c r="G384" s="50" t="s">
        <v>712</v>
      </c>
      <c r="H384" s="50" t="s">
        <v>44</v>
      </c>
      <c r="I384" s="55">
        <v>44812</v>
      </c>
      <c r="J384" s="49" t="s">
        <v>45</v>
      </c>
      <c r="K384" s="49" t="s">
        <v>46</v>
      </c>
      <c r="L384" s="57"/>
      <c r="M384" s="56" t="str">
        <f t="array" ref="M384">问题编号</f>
        <v/>
      </c>
      <c r="N384" s="56" t="str">
        <f t="array" ref="N384">问题类别</f>
        <v/>
      </c>
      <c r="O384" s="56" t="str">
        <f t="array" ref="O384">问题性质</f>
        <v/>
      </c>
      <c r="P384" s="49" t="s">
        <v>51</v>
      </c>
      <c r="Q384" s="49" t="str">
        <f t="array" ref="Q384">所属专业</f>
        <v/>
      </c>
      <c r="R384" s="58" t="s">
        <v>53</v>
      </c>
      <c r="S384" s="49" t="s">
        <v>714</v>
      </c>
      <c r="T384" s="49" t="s">
        <v>715</v>
      </c>
      <c r="U384" s="49" t="s">
        <v>716</v>
      </c>
    </row>
    <row r="385" ht="81" spans="1:21">
      <c r="A385" s="79">
        <v>357</v>
      </c>
      <c r="B385" s="49" t="s">
        <v>39</v>
      </c>
      <c r="C385" s="49" t="s">
        <v>710</v>
      </c>
      <c r="D385" s="50" t="s">
        <v>717</v>
      </c>
      <c r="E385" s="49"/>
      <c r="F385" s="49" t="s">
        <v>62</v>
      </c>
      <c r="G385" s="50" t="s">
        <v>712</v>
      </c>
      <c r="H385" s="50" t="s">
        <v>44</v>
      </c>
      <c r="I385" s="55">
        <v>44812</v>
      </c>
      <c r="J385" s="49" t="s">
        <v>46</v>
      </c>
      <c r="K385" s="49"/>
      <c r="L385" s="57"/>
      <c r="M385" s="56" t="str">
        <f t="array" ref="M385">问题编号</f>
        <v/>
      </c>
      <c r="N385" s="56" t="str">
        <f t="array" ref="N385">问题类别</f>
        <v/>
      </c>
      <c r="O385" s="56" t="str">
        <f t="array" ref="O385">问题性质</f>
        <v/>
      </c>
      <c r="P385" s="49"/>
      <c r="Q385" s="49" t="str">
        <f t="array" ref="Q385">所属专业</f>
        <v/>
      </c>
      <c r="R385" s="58"/>
      <c r="S385" s="49" t="str">
        <f t="shared" ref="S385:S388" si="42">IF(K385="是","/","")</f>
        <v/>
      </c>
      <c r="T385" s="49" t="str">
        <f t="shared" ref="T385:T388" si="43">IF(K385="是","/","")</f>
        <v/>
      </c>
      <c r="U385" s="49" t="str">
        <f t="shared" ref="U385:U388" si="44">IF(K385="是","/","")</f>
        <v/>
      </c>
    </row>
    <row r="386" ht="67.5" spans="1:21">
      <c r="A386" s="79">
        <v>358</v>
      </c>
      <c r="B386" s="49" t="s">
        <v>39</v>
      </c>
      <c r="C386" s="49" t="s">
        <v>710</v>
      </c>
      <c r="D386" s="50" t="s">
        <v>194</v>
      </c>
      <c r="E386" s="49"/>
      <c r="F386" s="49" t="s">
        <v>58</v>
      </c>
      <c r="G386" s="50" t="s">
        <v>712</v>
      </c>
      <c r="H386" s="50" t="s">
        <v>44</v>
      </c>
      <c r="I386" s="55">
        <v>44812</v>
      </c>
      <c r="J386" s="49" t="s">
        <v>46</v>
      </c>
      <c r="K386" s="49"/>
      <c r="L386" s="57"/>
      <c r="M386" s="56" t="str">
        <f t="array" ref="M386">问题编号</f>
        <v/>
      </c>
      <c r="N386" s="56" t="str">
        <f t="array" ref="N386">问题类别</f>
        <v/>
      </c>
      <c r="O386" s="56" t="str">
        <f t="array" ref="O386">问题性质</f>
        <v/>
      </c>
      <c r="P386" s="49"/>
      <c r="Q386" s="49" t="str">
        <f t="array" ref="Q386">所属专业</f>
        <v/>
      </c>
      <c r="R386" s="58"/>
      <c r="S386" s="49" t="str">
        <f t="shared" si="42"/>
        <v/>
      </c>
      <c r="T386" s="49" t="str">
        <f t="shared" si="43"/>
        <v/>
      </c>
      <c r="U386" s="49" t="str">
        <f t="shared" si="44"/>
        <v/>
      </c>
    </row>
    <row r="387" ht="94.5" spans="1:21">
      <c r="A387" s="79">
        <v>359</v>
      </c>
      <c r="B387" s="49" t="s">
        <v>39</v>
      </c>
      <c r="C387" s="49" t="s">
        <v>718</v>
      </c>
      <c r="D387" s="50" t="s">
        <v>718</v>
      </c>
      <c r="E387" s="49"/>
      <c r="F387" s="49" t="s">
        <v>58</v>
      </c>
      <c r="G387" s="50" t="s">
        <v>64</v>
      </c>
      <c r="H387" s="50" t="s">
        <v>44</v>
      </c>
      <c r="I387" s="55">
        <v>44803</v>
      </c>
      <c r="J387" s="49" t="s">
        <v>46</v>
      </c>
      <c r="K387" s="49"/>
      <c r="L387" s="57"/>
      <c r="M387" s="56" t="str">
        <f t="array" ref="M387">问题编号</f>
        <v/>
      </c>
      <c r="N387" s="56" t="str">
        <f t="array" ref="N387">问题类别</f>
        <v/>
      </c>
      <c r="O387" s="56" t="str">
        <f t="array" ref="O387">问题性质</f>
        <v/>
      </c>
      <c r="P387" s="49"/>
      <c r="Q387" s="49" t="str">
        <f t="array" ref="Q387">所属专业</f>
        <v/>
      </c>
      <c r="R387" s="58"/>
      <c r="S387" s="49" t="str">
        <f t="shared" si="42"/>
        <v/>
      </c>
      <c r="T387" s="49" t="str">
        <f t="shared" si="43"/>
        <v/>
      </c>
      <c r="U387" s="49" t="str">
        <f t="shared" si="44"/>
        <v/>
      </c>
    </row>
    <row r="388" ht="81" spans="1:21">
      <c r="A388" s="79">
        <v>360</v>
      </c>
      <c r="B388" s="49" t="s">
        <v>39</v>
      </c>
      <c r="C388" s="49" t="s">
        <v>719</v>
      </c>
      <c r="D388" s="50" t="s">
        <v>719</v>
      </c>
      <c r="E388" s="49"/>
      <c r="F388" s="49" t="s">
        <v>58</v>
      </c>
      <c r="G388" s="50" t="s">
        <v>158</v>
      </c>
      <c r="H388" s="50" t="s">
        <v>44</v>
      </c>
      <c r="I388" s="55">
        <v>44805</v>
      </c>
      <c r="J388" s="49" t="s">
        <v>46</v>
      </c>
      <c r="K388" s="49"/>
      <c r="L388" s="57"/>
      <c r="M388" s="56" t="str">
        <f t="array" ref="M388">问题编号</f>
        <v/>
      </c>
      <c r="N388" s="56" t="str">
        <f t="array" ref="N388">问题类别</f>
        <v/>
      </c>
      <c r="O388" s="56" t="str">
        <f t="array" ref="O388">问题性质</f>
        <v/>
      </c>
      <c r="P388" s="49"/>
      <c r="Q388" s="49" t="str">
        <f t="array" ref="Q388">所属专业</f>
        <v/>
      </c>
      <c r="R388" s="58"/>
      <c r="S388" s="49" t="str">
        <f t="shared" si="42"/>
        <v/>
      </c>
      <c r="T388" s="49" t="str">
        <f t="shared" si="43"/>
        <v/>
      </c>
      <c r="U388" s="49" t="str">
        <f t="shared" si="44"/>
        <v/>
      </c>
    </row>
    <row r="389" ht="48" spans="1:21">
      <c r="A389" s="79">
        <v>361</v>
      </c>
      <c r="B389" s="30" t="s">
        <v>39</v>
      </c>
      <c r="C389" s="30" t="s">
        <v>686</v>
      </c>
      <c r="D389" s="30" t="s">
        <v>720</v>
      </c>
      <c r="E389" s="30">
        <v>35</v>
      </c>
      <c r="F389" s="30" t="s">
        <v>42</v>
      </c>
      <c r="G389" s="30" t="s">
        <v>64</v>
      </c>
      <c r="H389" s="30" t="s">
        <v>122</v>
      </c>
      <c r="I389" s="41">
        <v>44811</v>
      </c>
      <c r="J389" s="30" t="s">
        <v>46</v>
      </c>
      <c r="K389" s="30" t="s">
        <v>46</v>
      </c>
      <c r="L389" s="30" t="s">
        <v>721</v>
      </c>
      <c r="M389" s="39"/>
      <c r="N389" s="39" t="s">
        <v>49</v>
      </c>
      <c r="O389" s="30" t="s">
        <v>50</v>
      </c>
      <c r="P389" s="30" t="s">
        <v>234</v>
      </c>
      <c r="Q389" s="30" t="s">
        <v>52</v>
      </c>
      <c r="R389" s="30" t="s">
        <v>53</v>
      </c>
      <c r="S389" s="30" t="s">
        <v>721</v>
      </c>
      <c r="T389" s="30" t="s">
        <v>488</v>
      </c>
      <c r="U389" s="30" t="s">
        <v>722</v>
      </c>
    </row>
    <row r="390" ht="61.5" spans="1:21">
      <c r="A390" s="79">
        <v>362</v>
      </c>
      <c r="B390" s="30" t="s">
        <v>39</v>
      </c>
      <c r="C390" s="30" t="s">
        <v>686</v>
      </c>
      <c r="D390" s="30" t="s">
        <v>692</v>
      </c>
      <c r="E390" s="30">
        <v>35</v>
      </c>
      <c r="F390" s="30" t="s">
        <v>60</v>
      </c>
      <c r="G390" s="30" t="s">
        <v>64</v>
      </c>
      <c r="H390" s="30" t="s">
        <v>122</v>
      </c>
      <c r="I390" s="41">
        <v>44811</v>
      </c>
      <c r="J390" s="30" t="s">
        <v>45</v>
      </c>
      <c r="K390" s="30" t="s">
        <v>46</v>
      </c>
      <c r="L390" s="30" t="s">
        <v>723</v>
      </c>
      <c r="M390" s="39"/>
      <c r="N390" s="39" t="s">
        <v>49</v>
      </c>
      <c r="O390" s="30" t="s">
        <v>50</v>
      </c>
      <c r="P390" s="30" t="s">
        <v>234</v>
      </c>
      <c r="Q390" s="30" t="s">
        <v>84</v>
      </c>
      <c r="R390" s="30" t="s">
        <v>53</v>
      </c>
      <c r="S390" s="30" t="s">
        <v>723</v>
      </c>
      <c r="T390" s="30" t="s">
        <v>488</v>
      </c>
      <c r="U390" s="30" t="s">
        <v>722</v>
      </c>
    </row>
    <row r="391" ht="54" spans="1:21">
      <c r="A391" s="32">
        <v>363</v>
      </c>
      <c r="B391" s="30" t="s">
        <v>39</v>
      </c>
      <c r="C391" s="49" t="s">
        <v>724</v>
      </c>
      <c r="D391" s="50" t="s">
        <v>725</v>
      </c>
      <c r="E391" s="49">
        <v>110</v>
      </c>
      <c r="F391" s="49" t="s">
        <v>42</v>
      </c>
      <c r="G391" s="22" t="s">
        <v>228</v>
      </c>
      <c r="H391" s="22" t="s">
        <v>44</v>
      </c>
      <c r="I391" s="38">
        <v>44845</v>
      </c>
      <c r="J391" s="49" t="s">
        <v>46</v>
      </c>
      <c r="K391" s="49"/>
      <c r="L391" s="57"/>
      <c r="M391" s="56"/>
      <c r="N391" s="56"/>
      <c r="O391" s="56"/>
      <c r="P391" s="49"/>
      <c r="Q391" s="49"/>
      <c r="R391" s="58"/>
      <c r="S391" s="49"/>
      <c r="T391" s="49"/>
      <c r="U391" s="49"/>
    </row>
    <row r="392" ht="81" spans="1:21">
      <c r="A392" s="32">
        <v>364</v>
      </c>
      <c r="B392" s="30" t="s">
        <v>39</v>
      </c>
      <c r="C392" s="28" t="s">
        <v>724</v>
      </c>
      <c r="D392" s="37" t="s">
        <v>726</v>
      </c>
      <c r="E392" s="49">
        <v>110</v>
      </c>
      <c r="F392" s="49" t="s">
        <v>60</v>
      </c>
      <c r="G392" s="22" t="s">
        <v>228</v>
      </c>
      <c r="H392" s="22" t="s">
        <v>44</v>
      </c>
      <c r="I392" s="38">
        <v>44845</v>
      </c>
      <c r="J392" s="49" t="s">
        <v>46</v>
      </c>
      <c r="K392" s="28"/>
      <c r="L392" s="37"/>
      <c r="M392" s="28"/>
      <c r="N392" s="28"/>
      <c r="O392" s="28"/>
      <c r="P392" s="28"/>
      <c r="Q392" s="28"/>
      <c r="R392" s="28"/>
      <c r="S392" s="28"/>
      <c r="T392" s="28"/>
      <c r="U392" s="28"/>
    </row>
    <row r="393" ht="81" spans="1:21">
      <c r="A393" s="32">
        <v>365</v>
      </c>
      <c r="B393" s="30" t="s">
        <v>39</v>
      </c>
      <c r="C393" s="28" t="s">
        <v>724</v>
      </c>
      <c r="D393" s="37" t="s">
        <v>727</v>
      </c>
      <c r="E393" s="49">
        <v>110</v>
      </c>
      <c r="F393" s="49" t="s">
        <v>62</v>
      </c>
      <c r="G393" s="22" t="s">
        <v>228</v>
      </c>
      <c r="H393" s="22" t="s">
        <v>44</v>
      </c>
      <c r="I393" s="38">
        <v>44845</v>
      </c>
      <c r="J393" s="49" t="s">
        <v>46</v>
      </c>
      <c r="K393" s="28"/>
      <c r="L393" s="37"/>
      <c r="M393" s="28"/>
      <c r="N393" s="28"/>
      <c r="O393" s="28"/>
      <c r="P393" s="28"/>
      <c r="Q393" s="28"/>
      <c r="R393" s="28"/>
      <c r="S393" s="28"/>
      <c r="T393" s="28"/>
      <c r="U393" s="28"/>
    </row>
    <row r="394" ht="81" spans="1:21">
      <c r="A394" s="32">
        <v>366</v>
      </c>
      <c r="B394" s="49" t="s">
        <v>39</v>
      </c>
      <c r="C394" s="49" t="s">
        <v>728</v>
      </c>
      <c r="D394" s="50" t="s">
        <v>729</v>
      </c>
      <c r="E394" s="49">
        <v>110</v>
      </c>
      <c r="F394" s="49" t="s">
        <v>58</v>
      </c>
      <c r="G394" s="50" t="s">
        <v>287</v>
      </c>
      <c r="H394" s="50" t="s">
        <v>44</v>
      </c>
      <c r="I394" s="55">
        <v>44847</v>
      </c>
      <c r="J394" s="49" t="s">
        <v>46</v>
      </c>
      <c r="K394" s="49"/>
      <c r="L394" s="80"/>
      <c r="M394" s="56"/>
      <c r="N394" s="80"/>
      <c r="O394" s="80"/>
      <c r="P394" s="80"/>
      <c r="Q394" s="80"/>
      <c r="R394" s="80"/>
      <c r="S394" s="50"/>
      <c r="T394" s="50"/>
      <c r="U394" s="49"/>
    </row>
    <row r="395" ht="67.5" spans="1:21">
      <c r="A395" s="32">
        <v>367</v>
      </c>
      <c r="B395" s="49" t="s">
        <v>39</v>
      </c>
      <c r="C395" s="49" t="s">
        <v>728</v>
      </c>
      <c r="D395" s="50" t="s">
        <v>730</v>
      </c>
      <c r="E395" s="49">
        <v>110</v>
      </c>
      <c r="F395" s="49" t="s">
        <v>60</v>
      </c>
      <c r="G395" s="50" t="s">
        <v>287</v>
      </c>
      <c r="H395" s="50" t="s">
        <v>44</v>
      </c>
      <c r="I395" s="55">
        <v>44847</v>
      </c>
      <c r="J395" s="49" t="s">
        <v>46</v>
      </c>
      <c r="K395" s="49"/>
      <c r="L395" s="57"/>
      <c r="M395" s="56" t="str">
        <f t="array" ref="M395">问题编号</f>
        <v/>
      </c>
      <c r="N395" s="56" t="str">
        <f t="array" ref="N395">问题类别</f>
        <v/>
      </c>
      <c r="O395" s="56" t="str">
        <f t="array" ref="O395">问题性质</f>
        <v/>
      </c>
      <c r="P395" s="49"/>
      <c r="Q395" s="49" t="str">
        <f t="array" ref="Q395">所属专业</f>
        <v/>
      </c>
      <c r="R395" s="58"/>
      <c r="S395" s="49" t="str">
        <f t="shared" ref="S395:S402" si="45">IF(K395="是","/","")</f>
        <v/>
      </c>
      <c r="T395" s="49" t="str">
        <f t="shared" ref="T395:T402" si="46">IF(K395="是","/","")</f>
        <v/>
      </c>
      <c r="U395" s="49" t="str">
        <f t="shared" ref="U395:U402" si="47">IF(K395="是","/","")</f>
        <v/>
      </c>
    </row>
    <row r="396" ht="67.5" spans="1:21">
      <c r="A396" s="32">
        <v>368</v>
      </c>
      <c r="B396" s="49" t="s">
        <v>39</v>
      </c>
      <c r="C396" s="49" t="s">
        <v>728</v>
      </c>
      <c r="D396" s="49" t="s">
        <v>731</v>
      </c>
      <c r="E396" s="49">
        <v>110</v>
      </c>
      <c r="F396" s="49" t="s">
        <v>60</v>
      </c>
      <c r="G396" s="50" t="s">
        <v>287</v>
      </c>
      <c r="H396" s="50" t="s">
        <v>44</v>
      </c>
      <c r="I396" s="55">
        <v>44847</v>
      </c>
      <c r="J396" s="49" t="s">
        <v>46</v>
      </c>
      <c r="K396" s="49"/>
      <c r="L396" s="57"/>
      <c r="M396" s="56" t="str">
        <f t="array" ref="M396">问题编号</f>
        <v/>
      </c>
      <c r="N396" s="56" t="str">
        <f t="array" ref="N396">问题类别</f>
        <v/>
      </c>
      <c r="O396" s="56" t="str">
        <f t="array" ref="O396">问题性质</f>
        <v/>
      </c>
      <c r="P396" s="49"/>
      <c r="Q396" s="49" t="str">
        <f t="array" ref="Q396">所属专业</f>
        <v/>
      </c>
      <c r="R396" s="58"/>
      <c r="S396" s="49" t="str">
        <f t="shared" si="45"/>
        <v/>
      </c>
      <c r="T396" s="49" t="str">
        <f t="shared" si="46"/>
        <v/>
      </c>
      <c r="U396" s="49" t="str">
        <f t="shared" si="47"/>
        <v/>
      </c>
    </row>
    <row r="397" ht="67.5" spans="1:21">
      <c r="A397" s="32">
        <v>369</v>
      </c>
      <c r="B397" s="49" t="s">
        <v>39</v>
      </c>
      <c r="C397" s="49" t="s">
        <v>728</v>
      </c>
      <c r="D397" s="49" t="s">
        <v>732</v>
      </c>
      <c r="E397" s="49">
        <v>110</v>
      </c>
      <c r="F397" s="49" t="s">
        <v>60</v>
      </c>
      <c r="G397" s="50" t="s">
        <v>287</v>
      </c>
      <c r="H397" s="50" t="s">
        <v>44</v>
      </c>
      <c r="I397" s="55">
        <v>44847</v>
      </c>
      <c r="J397" s="49" t="s">
        <v>46</v>
      </c>
      <c r="K397" s="49"/>
      <c r="L397" s="57"/>
      <c r="M397" s="56" t="str">
        <f t="array" ref="M397">问题编号</f>
        <v/>
      </c>
      <c r="N397" s="56" t="str">
        <f t="array" ref="N397">问题类别</f>
        <v/>
      </c>
      <c r="O397" s="56" t="str">
        <f t="array" ref="O397">问题性质</f>
        <v/>
      </c>
      <c r="P397" s="49"/>
      <c r="Q397" s="49" t="str">
        <f t="array" ref="Q397">所属专业</f>
        <v/>
      </c>
      <c r="R397" s="58"/>
      <c r="S397" s="49" t="str">
        <f t="shared" si="45"/>
        <v/>
      </c>
      <c r="T397" s="49" t="str">
        <f t="shared" si="46"/>
        <v/>
      </c>
      <c r="U397" s="49" t="str">
        <f t="shared" si="47"/>
        <v/>
      </c>
    </row>
    <row r="398" ht="81" spans="1:21">
      <c r="A398" s="32">
        <v>370</v>
      </c>
      <c r="B398" s="49" t="s">
        <v>39</v>
      </c>
      <c r="C398" s="49" t="s">
        <v>733</v>
      </c>
      <c r="D398" s="50" t="s">
        <v>733</v>
      </c>
      <c r="E398" s="49">
        <v>35</v>
      </c>
      <c r="F398" s="49" t="s">
        <v>58</v>
      </c>
      <c r="G398" s="50" t="s">
        <v>734</v>
      </c>
      <c r="H398" s="50" t="s">
        <v>44</v>
      </c>
      <c r="I398" s="55">
        <v>44824</v>
      </c>
      <c r="J398" s="49" t="s">
        <v>46</v>
      </c>
      <c r="K398" s="49"/>
      <c r="L398" s="57"/>
      <c r="M398" s="56" t="str">
        <f t="array" ref="M398">问题编号</f>
        <v/>
      </c>
      <c r="N398" s="56" t="str">
        <f t="array" ref="N398">问题类别</f>
        <v/>
      </c>
      <c r="O398" s="56" t="str">
        <f t="array" ref="O398">问题性质</f>
        <v/>
      </c>
      <c r="P398" s="49"/>
      <c r="Q398" s="49" t="str">
        <f t="array" ref="Q398">所属专业</f>
        <v/>
      </c>
      <c r="R398" s="58"/>
      <c r="S398" s="49" t="str">
        <f t="shared" si="45"/>
        <v/>
      </c>
      <c r="T398" s="49" t="str">
        <f t="shared" si="46"/>
        <v/>
      </c>
      <c r="U398" s="49" t="str">
        <f t="shared" si="47"/>
        <v/>
      </c>
    </row>
    <row r="399" ht="81" spans="1:21">
      <c r="A399" s="32">
        <v>371</v>
      </c>
      <c r="B399" s="49" t="s">
        <v>39</v>
      </c>
      <c r="C399" s="49" t="s">
        <v>735</v>
      </c>
      <c r="D399" s="50" t="s">
        <v>735</v>
      </c>
      <c r="E399" s="49">
        <v>35</v>
      </c>
      <c r="F399" s="49" t="s">
        <v>58</v>
      </c>
      <c r="G399" s="50" t="s">
        <v>734</v>
      </c>
      <c r="H399" s="50" t="s">
        <v>44</v>
      </c>
      <c r="I399" s="55">
        <v>44824</v>
      </c>
      <c r="J399" s="49" t="s">
        <v>46</v>
      </c>
      <c r="K399" s="49"/>
      <c r="L399" s="57"/>
      <c r="M399" s="56" t="str">
        <f t="array" ref="M399">问题编号</f>
        <v/>
      </c>
      <c r="N399" s="56" t="str">
        <f t="array" ref="N399">问题类别</f>
        <v/>
      </c>
      <c r="O399" s="56" t="str">
        <f t="array" ref="O399">问题性质</f>
        <v/>
      </c>
      <c r="P399" s="49"/>
      <c r="Q399" s="49" t="str">
        <f t="array" ref="Q399">所属专业</f>
        <v/>
      </c>
      <c r="R399" s="58"/>
      <c r="S399" s="49" t="str">
        <f t="shared" si="45"/>
        <v/>
      </c>
      <c r="T399" s="49" t="str">
        <f t="shared" si="46"/>
        <v/>
      </c>
      <c r="U399" s="49" t="str">
        <f t="shared" si="47"/>
        <v/>
      </c>
    </row>
    <row r="400" ht="67.5" spans="1:21">
      <c r="A400" s="32">
        <v>372</v>
      </c>
      <c r="B400" s="49" t="s">
        <v>39</v>
      </c>
      <c r="C400" s="49" t="s">
        <v>736</v>
      </c>
      <c r="D400" s="49" t="s">
        <v>736</v>
      </c>
      <c r="E400" s="49">
        <v>35</v>
      </c>
      <c r="F400" s="49" t="s">
        <v>58</v>
      </c>
      <c r="G400" s="50" t="s">
        <v>734</v>
      </c>
      <c r="H400" s="50" t="s">
        <v>44</v>
      </c>
      <c r="I400" s="55">
        <v>44824</v>
      </c>
      <c r="J400" s="49" t="s">
        <v>46</v>
      </c>
      <c r="K400" s="49"/>
      <c r="L400" s="57"/>
      <c r="M400" s="56" t="str">
        <f t="array" ref="M400">问题编号</f>
        <v/>
      </c>
      <c r="N400" s="56" t="str">
        <f t="array" ref="N400">问题类别</f>
        <v/>
      </c>
      <c r="O400" s="56" t="str">
        <f t="array" ref="O400">问题性质</f>
        <v/>
      </c>
      <c r="P400" s="49"/>
      <c r="Q400" s="49" t="str">
        <f t="array" ref="Q400">所属专业</f>
        <v/>
      </c>
      <c r="R400" s="58"/>
      <c r="S400" s="49" t="str">
        <f t="shared" si="45"/>
        <v/>
      </c>
      <c r="T400" s="49" t="str">
        <f t="shared" si="46"/>
        <v/>
      </c>
      <c r="U400" s="49" t="str">
        <f t="shared" si="47"/>
        <v/>
      </c>
    </row>
    <row r="401" ht="81" spans="1:21">
      <c r="A401" s="32">
        <v>373</v>
      </c>
      <c r="B401" s="49" t="s">
        <v>39</v>
      </c>
      <c r="C401" s="49" t="s">
        <v>737</v>
      </c>
      <c r="D401" s="50" t="s">
        <v>737</v>
      </c>
      <c r="E401" s="49">
        <v>35</v>
      </c>
      <c r="F401" s="49" t="s">
        <v>58</v>
      </c>
      <c r="G401" s="50" t="s">
        <v>179</v>
      </c>
      <c r="H401" s="50" t="s">
        <v>44</v>
      </c>
      <c r="I401" s="55">
        <v>44824</v>
      </c>
      <c r="J401" s="49" t="s">
        <v>46</v>
      </c>
      <c r="K401" s="90"/>
      <c r="L401" s="57"/>
      <c r="M401" s="56" t="str">
        <f t="array" ref="M401">问题编号</f>
        <v/>
      </c>
      <c r="N401" s="56" t="str">
        <f t="array" ref="N401">问题类别</f>
        <v/>
      </c>
      <c r="O401" s="56" t="str">
        <f t="array" ref="O401">问题性质</f>
        <v/>
      </c>
      <c r="P401" s="49"/>
      <c r="Q401" s="49" t="str">
        <f t="array" ref="Q401">所属专业</f>
        <v/>
      </c>
      <c r="R401" s="58"/>
      <c r="S401" s="49" t="str">
        <f t="shared" si="45"/>
        <v/>
      </c>
      <c r="T401" s="49" t="str">
        <f t="shared" si="46"/>
        <v/>
      </c>
      <c r="U401" s="49" t="str">
        <f t="shared" si="47"/>
        <v/>
      </c>
    </row>
    <row r="402" ht="67.5" spans="1:21">
      <c r="A402" s="32">
        <v>374</v>
      </c>
      <c r="B402" s="49" t="s">
        <v>39</v>
      </c>
      <c r="C402" s="49" t="s">
        <v>738</v>
      </c>
      <c r="D402" s="49" t="s">
        <v>738</v>
      </c>
      <c r="E402" s="49">
        <v>35</v>
      </c>
      <c r="F402" s="49" t="s">
        <v>58</v>
      </c>
      <c r="G402" s="50" t="s">
        <v>739</v>
      </c>
      <c r="H402" s="50" t="s">
        <v>44</v>
      </c>
      <c r="I402" s="55">
        <v>44852</v>
      </c>
      <c r="J402" s="49" t="s">
        <v>46</v>
      </c>
      <c r="K402" s="49"/>
      <c r="L402" s="57"/>
      <c r="M402" s="56" t="str">
        <f t="array" ref="M402">问题编号</f>
        <v/>
      </c>
      <c r="N402" s="56" t="str">
        <f t="array" ref="N402">问题类别</f>
        <v/>
      </c>
      <c r="O402" s="56" t="str">
        <f t="array" ref="O402">问题性质</f>
        <v/>
      </c>
      <c r="P402" s="49"/>
      <c r="Q402" s="49" t="str">
        <f t="array" ref="Q402">所属专业</f>
        <v/>
      </c>
      <c r="R402" s="58"/>
      <c r="S402" s="49" t="str">
        <f t="shared" si="45"/>
        <v/>
      </c>
      <c r="T402" s="49" t="str">
        <f t="shared" si="46"/>
        <v/>
      </c>
      <c r="U402" s="49" t="str">
        <f t="shared" si="47"/>
        <v/>
      </c>
    </row>
    <row r="403" ht="72" spans="1:21">
      <c r="A403" s="40">
        <v>375</v>
      </c>
      <c r="B403" s="30" t="s">
        <v>39</v>
      </c>
      <c r="C403" s="22" t="s">
        <v>740</v>
      </c>
      <c r="D403" s="22" t="s">
        <v>741</v>
      </c>
      <c r="E403" s="30">
        <v>110</v>
      </c>
      <c r="F403" s="22" t="s">
        <v>60</v>
      </c>
      <c r="G403" s="22" t="s">
        <v>64</v>
      </c>
      <c r="H403" s="22" t="s">
        <v>158</v>
      </c>
      <c r="I403" s="38">
        <v>44819</v>
      </c>
      <c r="J403" s="91"/>
      <c r="K403" s="22" t="s">
        <v>45</v>
      </c>
      <c r="L403" s="22" t="s">
        <v>46</v>
      </c>
      <c r="M403" s="22" t="s">
        <v>742</v>
      </c>
      <c r="N403" s="39"/>
      <c r="O403" s="27" t="s">
        <v>49</v>
      </c>
      <c r="P403" s="27" t="s">
        <v>50</v>
      </c>
      <c r="Q403" s="22" t="s">
        <v>234</v>
      </c>
      <c r="R403" s="22" t="s">
        <v>84</v>
      </c>
      <c r="S403" s="22" t="s">
        <v>53</v>
      </c>
      <c r="T403" s="22" t="s">
        <v>742</v>
      </c>
      <c r="U403" s="22" t="s">
        <v>456</v>
      </c>
    </row>
    <row r="404" ht="96" spans="1:21">
      <c r="A404" s="40">
        <v>376</v>
      </c>
      <c r="B404" s="30" t="s">
        <v>39</v>
      </c>
      <c r="C404" s="22" t="s">
        <v>740</v>
      </c>
      <c r="D404" s="22" t="s">
        <v>743</v>
      </c>
      <c r="E404" s="30">
        <v>110</v>
      </c>
      <c r="F404" s="22" t="s">
        <v>60</v>
      </c>
      <c r="G404" s="22" t="s">
        <v>64</v>
      </c>
      <c r="H404" s="22" t="s">
        <v>158</v>
      </c>
      <c r="I404" s="38">
        <v>44819</v>
      </c>
      <c r="J404" s="91"/>
      <c r="K404" s="22" t="s">
        <v>45</v>
      </c>
      <c r="L404" s="22" t="s">
        <v>46</v>
      </c>
      <c r="M404" s="22" t="s">
        <v>744</v>
      </c>
      <c r="N404" s="39"/>
      <c r="O404" s="27" t="s">
        <v>49</v>
      </c>
      <c r="P404" s="27" t="s">
        <v>50</v>
      </c>
      <c r="Q404" s="22" t="s">
        <v>234</v>
      </c>
      <c r="R404" s="22" t="s">
        <v>255</v>
      </c>
      <c r="S404" s="22" t="s">
        <v>53</v>
      </c>
      <c r="T404" s="22" t="s">
        <v>744</v>
      </c>
      <c r="U404" s="22" t="s">
        <v>456</v>
      </c>
    </row>
    <row r="405" ht="48" spans="1:21">
      <c r="A405" s="40">
        <v>377</v>
      </c>
      <c r="B405" s="30" t="s">
        <v>39</v>
      </c>
      <c r="C405" s="22" t="s">
        <v>740</v>
      </c>
      <c r="D405" s="22" t="s">
        <v>745</v>
      </c>
      <c r="E405" s="30">
        <v>110</v>
      </c>
      <c r="F405" s="22" t="s">
        <v>60</v>
      </c>
      <c r="G405" s="22" t="s">
        <v>64</v>
      </c>
      <c r="H405" s="22" t="s">
        <v>158</v>
      </c>
      <c r="I405" s="38">
        <v>44819</v>
      </c>
      <c r="J405" s="91"/>
      <c r="K405" s="22" t="s">
        <v>46</v>
      </c>
      <c r="L405" s="22" t="s">
        <v>46</v>
      </c>
      <c r="M405" s="30"/>
      <c r="N405" s="39"/>
      <c r="O405" s="39"/>
      <c r="P405" s="39"/>
      <c r="Q405" s="22" t="s">
        <v>234</v>
      </c>
      <c r="R405" s="30"/>
      <c r="S405" s="30"/>
      <c r="T405" s="30"/>
      <c r="U405" s="30"/>
    </row>
    <row r="406" ht="48" spans="1:21">
      <c r="A406" s="40">
        <v>378</v>
      </c>
      <c r="B406" s="30" t="s">
        <v>39</v>
      </c>
      <c r="C406" s="22" t="s">
        <v>737</v>
      </c>
      <c r="D406" s="22" t="s">
        <v>746</v>
      </c>
      <c r="E406" s="30">
        <v>35</v>
      </c>
      <c r="F406" s="22" t="s">
        <v>58</v>
      </c>
      <c r="G406" s="22" t="s">
        <v>179</v>
      </c>
      <c r="H406" s="22" t="s">
        <v>122</v>
      </c>
      <c r="I406" s="41">
        <v>44845</v>
      </c>
      <c r="J406" s="91"/>
      <c r="K406" s="22" t="s">
        <v>45</v>
      </c>
      <c r="L406" s="22" t="s">
        <v>46</v>
      </c>
      <c r="M406" s="92" t="s">
        <v>747</v>
      </c>
      <c r="N406" s="39"/>
      <c r="O406" s="27" t="s">
        <v>49</v>
      </c>
      <c r="P406" s="27" t="s">
        <v>50</v>
      </c>
      <c r="Q406" s="22" t="s">
        <v>234</v>
      </c>
      <c r="R406" s="22" t="s">
        <v>52</v>
      </c>
      <c r="S406" s="22" t="s">
        <v>53</v>
      </c>
      <c r="T406" s="22" t="s">
        <v>747</v>
      </c>
      <c r="U406" s="22" t="s">
        <v>748</v>
      </c>
    </row>
    <row r="407" ht="48" spans="1:21">
      <c r="A407" s="40">
        <v>379</v>
      </c>
      <c r="B407" s="81" t="s">
        <v>39</v>
      </c>
      <c r="C407" s="49" t="s">
        <v>749</v>
      </c>
      <c r="D407" s="49" t="s">
        <v>750</v>
      </c>
      <c r="E407" s="49">
        <v>110</v>
      </c>
      <c r="F407" s="49" t="s">
        <v>42</v>
      </c>
      <c r="G407" s="22" t="s">
        <v>64</v>
      </c>
      <c r="H407" s="22" t="s">
        <v>44</v>
      </c>
      <c r="I407" s="25">
        <v>44864</v>
      </c>
      <c r="J407" s="49" t="s">
        <v>46</v>
      </c>
      <c r="K407" s="49"/>
      <c r="L407" s="57"/>
      <c r="M407" s="56" t="str">
        <f t="array" ref="M407">问题编号</f>
        <v/>
      </c>
      <c r="N407" s="56" t="str">
        <f t="array" ref="N407">问题类别</f>
        <v/>
      </c>
      <c r="O407" s="56" t="str">
        <f t="array" ref="O407">问题性质</f>
        <v/>
      </c>
      <c r="P407" s="49"/>
      <c r="Q407" s="49" t="str">
        <f t="array" ref="Q407">所属专业</f>
        <v/>
      </c>
      <c r="R407" s="58"/>
      <c r="S407" s="49" t="str">
        <f t="shared" ref="S407:S411" si="48">IF(K407="是","/","")</f>
        <v/>
      </c>
      <c r="T407" s="49" t="str">
        <f t="shared" ref="T407:T411" si="49">IF(K407="是","/","")</f>
        <v/>
      </c>
      <c r="U407" s="49" t="str">
        <f t="shared" ref="U407:U411" si="50">IF(K407="是","/","")</f>
        <v/>
      </c>
    </row>
    <row r="408" ht="67.5" spans="1:21">
      <c r="A408" s="82">
        <v>380</v>
      </c>
      <c r="B408" s="83" t="s">
        <v>39</v>
      </c>
      <c r="C408" s="84" t="s">
        <v>751</v>
      </c>
      <c r="D408" s="84" t="s">
        <v>752</v>
      </c>
      <c r="E408" s="85">
        <v>35</v>
      </c>
      <c r="F408" s="86" t="s">
        <v>58</v>
      </c>
      <c r="G408" s="84" t="s">
        <v>192</v>
      </c>
      <c r="H408" s="86" t="s">
        <v>122</v>
      </c>
      <c r="I408" s="93">
        <v>44867</v>
      </c>
      <c r="J408" s="94"/>
      <c r="K408" s="86" t="s">
        <v>45</v>
      </c>
      <c r="L408" s="86" t="s">
        <v>46</v>
      </c>
      <c r="M408" s="86" t="s">
        <v>753</v>
      </c>
      <c r="N408" s="95"/>
      <c r="O408" s="96" t="s">
        <v>49</v>
      </c>
      <c r="P408" s="96" t="s">
        <v>50</v>
      </c>
      <c r="Q408" s="86" t="s">
        <v>234</v>
      </c>
      <c r="R408" s="86" t="s">
        <v>235</v>
      </c>
      <c r="S408" s="86" t="s">
        <v>53</v>
      </c>
      <c r="T408" s="86" t="s">
        <v>753</v>
      </c>
      <c r="U408" s="86" t="s">
        <v>748</v>
      </c>
    </row>
    <row r="409" ht="67.5" spans="1:21">
      <c r="A409" s="82">
        <v>381</v>
      </c>
      <c r="B409" s="83" t="s">
        <v>39</v>
      </c>
      <c r="C409" s="86" t="s">
        <v>674</v>
      </c>
      <c r="D409" s="86" t="s">
        <v>674</v>
      </c>
      <c r="E409" s="83">
        <v>35</v>
      </c>
      <c r="F409" s="86" t="s">
        <v>58</v>
      </c>
      <c r="G409" s="86" t="s">
        <v>228</v>
      </c>
      <c r="H409" s="86" t="s">
        <v>122</v>
      </c>
      <c r="I409" s="93">
        <v>44867</v>
      </c>
      <c r="J409" s="97"/>
      <c r="K409" s="86" t="s">
        <v>45</v>
      </c>
      <c r="L409" s="86" t="s">
        <v>46</v>
      </c>
      <c r="M409" s="96" t="s">
        <v>754</v>
      </c>
      <c r="N409" s="98"/>
      <c r="O409" s="96" t="s">
        <v>49</v>
      </c>
      <c r="P409" s="96" t="s">
        <v>50</v>
      </c>
      <c r="Q409" s="86" t="s">
        <v>234</v>
      </c>
      <c r="R409" s="86" t="s">
        <v>235</v>
      </c>
      <c r="S409" s="86" t="s">
        <v>53</v>
      </c>
      <c r="T409" s="96" t="s">
        <v>754</v>
      </c>
      <c r="U409" s="86" t="s">
        <v>748</v>
      </c>
    </row>
    <row r="410" ht="48" spans="1:21">
      <c r="A410" s="40">
        <v>382</v>
      </c>
      <c r="B410" s="81" t="s">
        <v>39</v>
      </c>
      <c r="C410" s="49" t="s">
        <v>749</v>
      </c>
      <c r="D410" s="49" t="s">
        <v>755</v>
      </c>
      <c r="E410" s="49">
        <v>110</v>
      </c>
      <c r="F410" s="49" t="s">
        <v>60</v>
      </c>
      <c r="G410" s="22" t="s">
        <v>64</v>
      </c>
      <c r="H410" s="22" t="s">
        <v>44</v>
      </c>
      <c r="I410" s="25">
        <v>44864</v>
      </c>
      <c r="J410" s="49" t="s">
        <v>46</v>
      </c>
      <c r="K410" s="49"/>
      <c r="L410" s="57"/>
      <c r="M410" s="56" t="str">
        <f t="array" ref="M410">问题编号</f>
        <v/>
      </c>
      <c r="N410" s="56" t="str">
        <f t="array" ref="N410">问题类别</f>
        <v/>
      </c>
      <c r="O410" s="56" t="str">
        <f t="array" ref="O410">问题性质</f>
        <v/>
      </c>
      <c r="P410" s="49"/>
      <c r="Q410" s="49" t="str">
        <f t="array" ref="Q410">所属专业</f>
        <v/>
      </c>
      <c r="R410" s="58"/>
      <c r="S410" s="49" t="str">
        <f t="shared" si="48"/>
        <v/>
      </c>
      <c r="T410" s="49" t="str">
        <f t="shared" si="49"/>
        <v/>
      </c>
      <c r="U410" s="49" t="str">
        <f t="shared" si="50"/>
        <v/>
      </c>
    </row>
    <row r="411" ht="48" spans="1:21">
      <c r="A411" s="40">
        <v>383</v>
      </c>
      <c r="B411" s="81" t="s">
        <v>39</v>
      </c>
      <c r="C411" s="49" t="s">
        <v>749</v>
      </c>
      <c r="D411" s="49" t="s">
        <v>756</v>
      </c>
      <c r="E411" s="49">
        <v>110</v>
      </c>
      <c r="F411" s="49" t="s">
        <v>62</v>
      </c>
      <c r="G411" s="22" t="s">
        <v>64</v>
      </c>
      <c r="H411" s="22" t="s">
        <v>44</v>
      </c>
      <c r="I411" s="25">
        <v>44864</v>
      </c>
      <c r="J411" s="49" t="s">
        <v>46</v>
      </c>
      <c r="K411" s="49"/>
      <c r="L411" s="57"/>
      <c r="M411" s="56" t="str">
        <f t="array" ref="M411">问题编号</f>
        <v/>
      </c>
      <c r="N411" s="56" t="str">
        <f t="array" ref="N411">问题类别</f>
        <v/>
      </c>
      <c r="O411" s="56" t="str">
        <f t="array" ref="O411">问题性质</f>
        <v/>
      </c>
      <c r="P411" s="49"/>
      <c r="Q411" s="49" t="str">
        <f t="array" ref="Q411">所属专业</f>
        <v/>
      </c>
      <c r="R411" s="58"/>
      <c r="S411" s="49" t="str">
        <f t="shared" si="48"/>
        <v/>
      </c>
      <c r="T411" s="49" t="str">
        <f t="shared" si="49"/>
        <v/>
      </c>
      <c r="U411" s="49" t="str">
        <f t="shared" si="50"/>
        <v/>
      </c>
    </row>
    <row r="412" ht="81" spans="1:21">
      <c r="A412" s="82">
        <v>384</v>
      </c>
      <c r="B412" s="83" t="s">
        <v>39</v>
      </c>
      <c r="C412" s="86" t="s">
        <v>757</v>
      </c>
      <c r="D412" s="86" t="s">
        <v>758</v>
      </c>
      <c r="E412" s="83">
        <v>35</v>
      </c>
      <c r="F412" s="86" t="s">
        <v>60</v>
      </c>
      <c r="G412" s="86" t="s">
        <v>228</v>
      </c>
      <c r="H412" s="86" t="s">
        <v>44</v>
      </c>
      <c r="I412" s="93">
        <v>44876</v>
      </c>
      <c r="J412" s="86" t="s">
        <v>46</v>
      </c>
      <c r="K412" s="83"/>
      <c r="L412" s="83"/>
      <c r="M412" s="98"/>
      <c r="N412" s="98"/>
      <c r="O412" s="98"/>
      <c r="P412" s="83"/>
      <c r="Q412" s="83"/>
      <c r="R412" s="83"/>
      <c r="S412" s="83"/>
      <c r="T412" s="83"/>
      <c r="U412" s="83"/>
    </row>
    <row r="413" ht="81" spans="1:21">
      <c r="A413" s="82">
        <v>385</v>
      </c>
      <c r="B413" s="83" t="s">
        <v>39</v>
      </c>
      <c r="C413" s="86" t="s">
        <v>757</v>
      </c>
      <c r="D413" s="86" t="s">
        <v>759</v>
      </c>
      <c r="E413" s="83">
        <v>35</v>
      </c>
      <c r="F413" s="86" t="s">
        <v>62</v>
      </c>
      <c r="G413" s="86" t="s">
        <v>228</v>
      </c>
      <c r="H413" s="86" t="s">
        <v>44</v>
      </c>
      <c r="I413" s="93">
        <v>44876</v>
      </c>
      <c r="J413" s="86" t="s">
        <v>46</v>
      </c>
      <c r="K413" s="83"/>
      <c r="L413" s="83"/>
      <c r="M413" s="98"/>
      <c r="N413" s="98"/>
      <c r="O413" s="98"/>
      <c r="P413" s="83"/>
      <c r="Q413" s="83"/>
      <c r="R413" s="83"/>
      <c r="S413" s="83"/>
      <c r="T413" s="83"/>
      <c r="U413" s="83"/>
    </row>
    <row r="414" ht="48" spans="1:21">
      <c r="A414" s="40">
        <v>386</v>
      </c>
      <c r="B414" s="81" t="s">
        <v>39</v>
      </c>
      <c r="C414" s="49" t="s">
        <v>749</v>
      </c>
      <c r="D414" s="49" t="s">
        <v>760</v>
      </c>
      <c r="E414" s="49">
        <v>110</v>
      </c>
      <c r="F414" s="49" t="s">
        <v>58</v>
      </c>
      <c r="G414" s="22" t="s">
        <v>64</v>
      </c>
      <c r="H414" s="22" t="s">
        <v>44</v>
      </c>
      <c r="I414" s="25">
        <v>44864</v>
      </c>
      <c r="J414" s="49" t="s">
        <v>46</v>
      </c>
      <c r="K414" s="49"/>
      <c r="L414" s="57"/>
      <c r="M414" s="56" t="str">
        <f t="array" ref="M414">问题编号</f>
        <v/>
      </c>
      <c r="N414" s="56" t="str">
        <f t="array" ref="N414">问题类别</f>
        <v/>
      </c>
      <c r="O414" s="56" t="str">
        <f t="array" ref="O414">问题性质</f>
        <v/>
      </c>
      <c r="P414" s="49"/>
      <c r="Q414" s="49" t="str">
        <f t="array" ref="Q414">所属专业</f>
        <v/>
      </c>
      <c r="R414" s="58"/>
      <c r="S414" s="49" t="str">
        <f t="shared" ref="S414:S439" si="51">IF(K414="是","/","")</f>
        <v/>
      </c>
      <c r="T414" s="49" t="str">
        <f t="shared" ref="T414:T439" si="52">IF(K414="是","/","")</f>
        <v/>
      </c>
      <c r="U414" s="49" t="str">
        <f t="shared" ref="U414:U439" si="53">IF(K414="是","/","")</f>
        <v/>
      </c>
    </row>
    <row r="415" ht="48" spans="1:21">
      <c r="A415" s="40">
        <v>387</v>
      </c>
      <c r="B415" s="81" t="s">
        <v>39</v>
      </c>
      <c r="C415" s="49" t="s">
        <v>749</v>
      </c>
      <c r="D415" s="49" t="s">
        <v>761</v>
      </c>
      <c r="E415" s="49">
        <v>110</v>
      </c>
      <c r="F415" s="49" t="s">
        <v>58</v>
      </c>
      <c r="G415" s="22" t="s">
        <v>64</v>
      </c>
      <c r="H415" s="22" t="s">
        <v>44</v>
      </c>
      <c r="I415" s="25">
        <v>44864</v>
      </c>
      <c r="J415" s="49" t="s">
        <v>46</v>
      </c>
      <c r="K415" s="49"/>
      <c r="L415" s="57"/>
      <c r="M415" s="56" t="str">
        <f t="array" ref="M415">问题编号</f>
        <v/>
      </c>
      <c r="N415" s="56" t="str">
        <f t="array" ref="N415">问题类别</f>
        <v/>
      </c>
      <c r="O415" s="56" t="str">
        <f t="array" ref="O415">问题性质</f>
        <v/>
      </c>
      <c r="P415" s="49"/>
      <c r="Q415" s="49" t="str">
        <f t="array" ref="Q415">所属专业</f>
        <v/>
      </c>
      <c r="R415" s="58"/>
      <c r="S415" s="49" t="str">
        <f t="shared" si="51"/>
        <v/>
      </c>
      <c r="T415" s="49" t="str">
        <f t="shared" si="52"/>
        <v/>
      </c>
      <c r="U415" s="49" t="str">
        <f t="shared" si="53"/>
        <v/>
      </c>
    </row>
    <row r="416" ht="67.5" spans="1:21">
      <c r="A416" s="87">
        <v>291</v>
      </c>
      <c r="B416" s="88" t="s">
        <v>39</v>
      </c>
      <c r="C416" s="88" t="s">
        <v>762</v>
      </c>
      <c r="D416" s="89" t="s">
        <v>763</v>
      </c>
      <c r="E416" s="88">
        <v>35</v>
      </c>
      <c r="F416" s="88" t="s">
        <v>60</v>
      </c>
      <c r="G416" s="88" t="s">
        <v>152</v>
      </c>
      <c r="H416" s="89" t="s">
        <v>44</v>
      </c>
      <c r="I416" s="99">
        <v>44888</v>
      </c>
      <c r="J416" s="88" t="s">
        <v>46</v>
      </c>
      <c r="K416" s="88"/>
      <c r="L416" s="100"/>
      <c r="M416" s="101" t="str">
        <f t="array" ref="M416">问题编号</f>
        <v/>
      </c>
      <c r="N416" s="101" t="str">
        <f t="array" ref="N416">问题类别</f>
        <v/>
      </c>
      <c r="O416" s="101" t="str">
        <f t="array" ref="O416">问题性质</f>
        <v/>
      </c>
      <c r="P416" s="88"/>
      <c r="Q416" s="88" t="str">
        <f t="array" ref="Q416">所属专业</f>
        <v/>
      </c>
      <c r="R416" s="102"/>
      <c r="S416" s="88" t="str">
        <f t="shared" si="51"/>
        <v/>
      </c>
      <c r="T416" s="88" t="str">
        <f t="shared" si="52"/>
        <v/>
      </c>
      <c r="U416" s="88" t="str">
        <f t="shared" si="53"/>
        <v/>
      </c>
    </row>
    <row r="417" ht="81" spans="1:21">
      <c r="A417" s="87">
        <v>293</v>
      </c>
      <c r="B417" s="88" t="s">
        <v>39</v>
      </c>
      <c r="C417" s="89" t="s">
        <v>757</v>
      </c>
      <c r="D417" s="89" t="s">
        <v>764</v>
      </c>
      <c r="E417" s="89">
        <v>35</v>
      </c>
      <c r="F417" s="89" t="s">
        <v>62</v>
      </c>
      <c r="G417" s="89" t="s">
        <v>228</v>
      </c>
      <c r="H417" s="89" t="s">
        <v>44</v>
      </c>
      <c r="I417" s="99">
        <v>44876</v>
      </c>
      <c r="J417" s="88" t="s">
        <v>46</v>
      </c>
      <c r="K417" s="88"/>
      <c r="L417" s="100"/>
      <c r="M417" s="101" t="str">
        <f t="array" ref="M417">问题编号</f>
        <v/>
      </c>
      <c r="N417" s="101" t="str">
        <f t="array" ref="N417">问题类别</f>
        <v/>
      </c>
      <c r="O417" s="101" t="str">
        <f t="array" ref="O417">问题性质</f>
        <v/>
      </c>
      <c r="P417" s="88"/>
      <c r="Q417" s="88" t="str">
        <f t="array" ref="Q417">所属专业</f>
        <v/>
      </c>
      <c r="R417" s="102"/>
      <c r="S417" s="88" t="str">
        <f t="shared" si="51"/>
        <v/>
      </c>
      <c r="T417" s="88" t="str">
        <f t="shared" si="52"/>
        <v/>
      </c>
      <c r="U417" s="88" t="str">
        <f t="shared" si="53"/>
        <v/>
      </c>
    </row>
    <row r="418" ht="81" spans="1:21">
      <c r="A418" s="87">
        <v>300</v>
      </c>
      <c r="B418" s="88" t="s">
        <v>39</v>
      </c>
      <c r="C418" s="89" t="s">
        <v>765</v>
      </c>
      <c r="D418" s="89" t="s">
        <v>766</v>
      </c>
      <c r="E418" s="88">
        <v>220</v>
      </c>
      <c r="F418" s="89" t="s">
        <v>60</v>
      </c>
      <c r="G418" s="89" t="s">
        <v>287</v>
      </c>
      <c r="H418" s="89" t="s">
        <v>44</v>
      </c>
      <c r="I418" s="99">
        <v>44896</v>
      </c>
      <c r="J418" s="88" t="s">
        <v>46</v>
      </c>
      <c r="K418" s="88"/>
      <c r="L418" s="100"/>
      <c r="M418" s="101" t="str">
        <f t="array" ref="M418">问题编号</f>
        <v/>
      </c>
      <c r="N418" s="101" t="str">
        <f t="array" ref="N418">问题类别</f>
        <v/>
      </c>
      <c r="O418" s="101" t="str">
        <f t="array" ref="O418">问题性质</f>
        <v/>
      </c>
      <c r="P418" s="88"/>
      <c r="Q418" s="88" t="str">
        <f t="array" ref="Q418">所属专业</f>
        <v/>
      </c>
      <c r="R418" s="102"/>
      <c r="S418" s="88" t="str">
        <f t="shared" si="51"/>
        <v/>
      </c>
      <c r="T418" s="88" t="str">
        <f t="shared" si="52"/>
        <v/>
      </c>
      <c r="U418" s="88" t="str">
        <f t="shared" si="53"/>
        <v/>
      </c>
    </row>
    <row r="419" ht="94.5" spans="1:21">
      <c r="A419" s="87">
        <v>305</v>
      </c>
      <c r="B419" s="88" t="s">
        <v>39</v>
      </c>
      <c r="C419" s="89" t="s">
        <v>767</v>
      </c>
      <c r="D419" s="89" t="s">
        <v>768</v>
      </c>
      <c r="E419" s="88">
        <v>110</v>
      </c>
      <c r="F419" s="89" t="s">
        <v>62</v>
      </c>
      <c r="G419" s="89" t="s">
        <v>91</v>
      </c>
      <c r="H419" s="89" t="s">
        <v>44</v>
      </c>
      <c r="I419" s="99">
        <v>44888</v>
      </c>
      <c r="J419" s="88" t="s">
        <v>46</v>
      </c>
      <c r="K419" s="88"/>
      <c r="L419" s="100"/>
      <c r="M419" s="101" t="str">
        <f t="array" ref="M419">问题编号</f>
        <v/>
      </c>
      <c r="N419" s="101" t="str">
        <f t="array" ref="N419">问题类别</f>
        <v/>
      </c>
      <c r="O419" s="101" t="str">
        <f t="array" ref="O419">问题性质</f>
        <v/>
      </c>
      <c r="P419" s="88"/>
      <c r="Q419" s="88" t="str">
        <f t="array" ref="Q419">所属专业</f>
        <v/>
      </c>
      <c r="R419" s="102"/>
      <c r="S419" s="88" t="str">
        <f t="shared" si="51"/>
        <v/>
      </c>
      <c r="T419" s="88" t="str">
        <f t="shared" si="52"/>
        <v/>
      </c>
      <c r="U419" s="88" t="str">
        <f t="shared" si="53"/>
        <v/>
      </c>
    </row>
    <row r="420" ht="108" spans="1:21">
      <c r="A420" s="87">
        <v>309</v>
      </c>
      <c r="B420" s="88" t="s">
        <v>39</v>
      </c>
      <c r="C420" s="88" t="s">
        <v>769</v>
      </c>
      <c r="D420" s="89" t="s">
        <v>770</v>
      </c>
      <c r="E420" s="88">
        <v>110</v>
      </c>
      <c r="F420" s="88" t="s">
        <v>62</v>
      </c>
      <c r="G420" s="89" t="s">
        <v>152</v>
      </c>
      <c r="H420" s="89" t="s">
        <v>44</v>
      </c>
      <c r="I420" s="99">
        <v>44887</v>
      </c>
      <c r="J420" s="88" t="s">
        <v>46</v>
      </c>
      <c r="K420" s="88"/>
      <c r="L420" s="100"/>
      <c r="M420" s="101" t="str">
        <f t="array" ref="M420">问题编号</f>
        <v/>
      </c>
      <c r="N420" s="101" t="str">
        <f t="array" ref="N420">问题类别</f>
        <v/>
      </c>
      <c r="O420" s="101" t="str">
        <f t="array" ref="O420">问题性质</f>
        <v/>
      </c>
      <c r="P420" s="88"/>
      <c r="Q420" s="88" t="str">
        <f t="array" ref="Q420">所属专业</f>
        <v/>
      </c>
      <c r="R420" s="102"/>
      <c r="S420" s="88" t="str">
        <f t="shared" si="51"/>
        <v/>
      </c>
      <c r="T420" s="88" t="str">
        <f t="shared" si="52"/>
        <v/>
      </c>
      <c r="U420" s="88" t="str">
        <f t="shared" si="53"/>
        <v/>
      </c>
    </row>
    <row r="421" ht="67.5" spans="1:21">
      <c r="A421" s="87">
        <v>313</v>
      </c>
      <c r="B421" s="88" t="s">
        <v>39</v>
      </c>
      <c r="C421" s="88" t="s">
        <v>771</v>
      </c>
      <c r="D421" s="89" t="s">
        <v>772</v>
      </c>
      <c r="E421" s="88">
        <v>110</v>
      </c>
      <c r="F421" s="88" t="s">
        <v>62</v>
      </c>
      <c r="G421" s="89" t="s">
        <v>64</v>
      </c>
      <c r="H421" s="89" t="s">
        <v>44</v>
      </c>
      <c r="I421" s="99">
        <v>44892</v>
      </c>
      <c r="J421" s="88" t="s">
        <v>46</v>
      </c>
      <c r="K421" s="88"/>
      <c r="L421" s="100"/>
      <c r="M421" s="101" t="str">
        <f t="array" ref="M421">问题编号</f>
        <v/>
      </c>
      <c r="N421" s="101" t="str">
        <f t="array" ref="N421">问题类别</f>
        <v/>
      </c>
      <c r="O421" s="101" t="str">
        <f t="array" ref="O421">问题性质</f>
        <v/>
      </c>
      <c r="P421" s="88"/>
      <c r="Q421" s="88" t="str">
        <f t="array" ref="Q421">所属专业</f>
        <v/>
      </c>
      <c r="R421" s="102"/>
      <c r="S421" s="88" t="str">
        <f t="shared" si="51"/>
        <v/>
      </c>
      <c r="T421" s="88" t="str">
        <f t="shared" si="52"/>
        <v/>
      </c>
      <c r="U421" s="88" t="str">
        <f t="shared" si="53"/>
        <v/>
      </c>
    </row>
    <row r="422" ht="67.5" spans="1:21">
      <c r="A422" s="87">
        <v>314</v>
      </c>
      <c r="B422" s="88" t="s">
        <v>39</v>
      </c>
      <c r="C422" s="88" t="s">
        <v>773</v>
      </c>
      <c r="D422" s="89" t="s">
        <v>774</v>
      </c>
      <c r="E422" s="88">
        <v>110</v>
      </c>
      <c r="F422" s="88" t="s">
        <v>42</v>
      </c>
      <c r="G422" s="89" t="s">
        <v>64</v>
      </c>
      <c r="H422" s="89" t="s">
        <v>44</v>
      </c>
      <c r="I422" s="99">
        <v>44892</v>
      </c>
      <c r="J422" s="88" t="s">
        <v>46</v>
      </c>
      <c r="K422" s="88"/>
      <c r="L422" s="100"/>
      <c r="M422" s="101" t="str">
        <f t="array" ref="M422">问题编号</f>
        <v/>
      </c>
      <c r="N422" s="101" t="str">
        <f t="array" ref="N422">问题类别</f>
        <v/>
      </c>
      <c r="O422" s="101" t="str">
        <f t="array" ref="O422">问题性质</f>
        <v/>
      </c>
      <c r="P422" s="88"/>
      <c r="Q422" s="88" t="str">
        <f t="array" ref="Q422">所属专业</f>
        <v/>
      </c>
      <c r="R422" s="102"/>
      <c r="S422" s="88" t="str">
        <f t="shared" si="51"/>
        <v/>
      </c>
      <c r="T422" s="88" t="str">
        <f t="shared" si="52"/>
        <v/>
      </c>
      <c r="U422" s="88" t="str">
        <f t="shared" si="53"/>
        <v/>
      </c>
    </row>
    <row r="423" ht="67.5" spans="1:21">
      <c r="A423" s="87">
        <v>318</v>
      </c>
      <c r="B423" s="88" t="s">
        <v>39</v>
      </c>
      <c r="C423" s="88" t="s">
        <v>775</v>
      </c>
      <c r="D423" s="89" t="s">
        <v>776</v>
      </c>
      <c r="E423" s="88">
        <v>110</v>
      </c>
      <c r="F423" s="88" t="s">
        <v>42</v>
      </c>
      <c r="G423" s="89" t="s">
        <v>122</v>
      </c>
      <c r="H423" s="89" t="s">
        <v>44</v>
      </c>
      <c r="I423" s="99">
        <v>44895</v>
      </c>
      <c r="J423" s="88" t="s">
        <v>46</v>
      </c>
      <c r="K423" s="88"/>
      <c r="L423" s="100"/>
      <c r="M423" s="101" t="str">
        <f t="array" ref="M423">问题编号</f>
        <v/>
      </c>
      <c r="N423" s="101" t="str">
        <f t="array" ref="N423">问题类别</f>
        <v/>
      </c>
      <c r="O423" s="101" t="str">
        <f t="array" ref="O423">问题性质</f>
        <v/>
      </c>
      <c r="P423" s="88"/>
      <c r="Q423" s="88" t="str">
        <f t="array" ref="Q423">所属专业</f>
        <v/>
      </c>
      <c r="R423" s="102"/>
      <c r="S423" s="88" t="str">
        <f t="shared" si="51"/>
        <v/>
      </c>
      <c r="T423" s="88" t="str">
        <f t="shared" si="52"/>
        <v/>
      </c>
      <c r="U423" s="88" t="str">
        <f t="shared" si="53"/>
        <v/>
      </c>
    </row>
    <row r="424" ht="81" spans="1:21">
      <c r="A424" s="87">
        <v>319</v>
      </c>
      <c r="B424" s="88" t="s">
        <v>39</v>
      </c>
      <c r="C424" s="88" t="s">
        <v>775</v>
      </c>
      <c r="D424" s="89" t="s">
        <v>777</v>
      </c>
      <c r="E424" s="88">
        <v>110</v>
      </c>
      <c r="F424" s="88" t="s">
        <v>58</v>
      </c>
      <c r="G424" s="89" t="s">
        <v>122</v>
      </c>
      <c r="H424" s="89" t="s">
        <v>44</v>
      </c>
      <c r="I424" s="99">
        <v>44895</v>
      </c>
      <c r="J424" s="88" t="s">
        <v>46</v>
      </c>
      <c r="K424" s="88"/>
      <c r="L424" s="100"/>
      <c r="M424" s="101" t="str">
        <f t="array" ref="M424">问题编号</f>
        <v/>
      </c>
      <c r="N424" s="101" t="str">
        <f t="array" ref="N424">问题类别</f>
        <v/>
      </c>
      <c r="O424" s="101" t="str">
        <f t="array" ref="O424">问题性质</f>
        <v/>
      </c>
      <c r="P424" s="88"/>
      <c r="Q424" s="88" t="str">
        <f t="array" ref="Q424">所属专业</f>
        <v/>
      </c>
      <c r="R424" s="102"/>
      <c r="S424" s="88" t="str">
        <f t="shared" si="51"/>
        <v/>
      </c>
      <c r="T424" s="88" t="str">
        <f t="shared" si="52"/>
        <v/>
      </c>
      <c r="U424" s="88" t="str">
        <f t="shared" si="53"/>
        <v/>
      </c>
    </row>
    <row r="425" ht="67.5" spans="1:21">
      <c r="A425" s="87">
        <v>320</v>
      </c>
      <c r="B425" s="88" t="s">
        <v>39</v>
      </c>
      <c r="C425" s="88" t="s">
        <v>775</v>
      </c>
      <c r="D425" s="89" t="s">
        <v>778</v>
      </c>
      <c r="E425" s="88">
        <v>110</v>
      </c>
      <c r="F425" s="88" t="s">
        <v>60</v>
      </c>
      <c r="G425" s="89" t="s">
        <v>122</v>
      </c>
      <c r="H425" s="89" t="s">
        <v>44</v>
      </c>
      <c r="I425" s="99">
        <v>44895</v>
      </c>
      <c r="J425" s="88" t="s">
        <v>46</v>
      </c>
      <c r="K425" s="88"/>
      <c r="L425" s="100"/>
      <c r="M425" s="101" t="str">
        <f t="array" ref="M425">问题编号</f>
        <v/>
      </c>
      <c r="N425" s="101" t="str">
        <f t="array" ref="N425">问题类别</f>
        <v/>
      </c>
      <c r="O425" s="101" t="str">
        <f t="array" ref="O425">问题性质</f>
        <v/>
      </c>
      <c r="P425" s="88"/>
      <c r="Q425" s="88" t="str">
        <f t="array" ref="Q425">所属专业</f>
        <v/>
      </c>
      <c r="R425" s="102"/>
      <c r="S425" s="88" t="str">
        <f t="shared" si="51"/>
        <v/>
      </c>
      <c r="T425" s="88" t="str">
        <f t="shared" si="52"/>
        <v/>
      </c>
      <c r="U425" s="88" t="str">
        <f t="shared" si="53"/>
        <v/>
      </c>
    </row>
    <row r="426" ht="94.5" spans="1:21">
      <c r="A426" s="87">
        <v>321</v>
      </c>
      <c r="B426" s="88" t="s">
        <v>39</v>
      </c>
      <c r="C426" s="88" t="s">
        <v>779</v>
      </c>
      <c r="D426" s="89" t="s">
        <v>779</v>
      </c>
      <c r="E426" s="88">
        <v>110</v>
      </c>
      <c r="F426" s="88" t="s">
        <v>58</v>
      </c>
      <c r="G426" s="89" t="s">
        <v>158</v>
      </c>
      <c r="H426" s="89" t="s">
        <v>44</v>
      </c>
      <c r="I426" s="99">
        <v>44887</v>
      </c>
      <c r="J426" s="88" t="s">
        <v>46</v>
      </c>
      <c r="K426" s="88"/>
      <c r="L426" s="100"/>
      <c r="M426" s="101" t="str">
        <f t="array" ref="M426">问题编号</f>
        <v/>
      </c>
      <c r="N426" s="101" t="str">
        <f t="array" ref="N426">问题类别</f>
        <v/>
      </c>
      <c r="O426" s="101" t="str">
        <f t="array" ref="O426">问题性质</f>
        <v/>
      </c>
      <c r="P426" s="88"/>
      <c r="Q426" s="88" t="str">
        <f t="array" ref="Q426">所属专业</f>
        <v/>
      </c>
      <c r="R426" s="102"/>
      <c r="S426" s="88" t="str">
        <f t="shared" si="51"/>
        <v/>
      </c>
      <c r="T426" s="88" t="str">
        <f t="shared" si="52"/>
        <v/>
      </c>
      <c r="U426" s="88" t="str">
        <f t="shared" si="53"/>
        <v/>
      </c>
    </row>
    <row r="427" ht="121.5" spans="1:21">
      <c r="A427" s="87">
        <v>322</v>
      </c>
      <c r="B427" s="88" t="s">
        <v>39</v>
      </c>
      <c r="C427" s="88" t="s">
        <v>780</v>
      </c>
      <c r="D427" s="89" t="s">
        <v>781</v>
      </c>
      <c r="E427" s="88">
        <v>220</v>
      </c>
      <c r="F427" s="88" t="s">
        <v>58</v>
      </c>
      <c r="G427" s="89" t="s">
        <v>158</v>
      </c>
      <c r="H427" s="89" t="s">
        <v>44</v>
      </c>
      <c r="I427" s="99">
        <v>44896</v>
      </c>
      <c r="J427" s="88" t="s">
        <v>46</v>
      </c>
      <c r="K427" s="88"/>
      <c r="L427" s="100"/>
      <c r="M427" s="101" t="str">
        <f t="array" ref="M427">问题编号</f>
        <v/>
      </c>
      <c r="N427" s="101" t="str">
        <f t="array" ref="N427">问题类别</f>
        <v/>
      </c>
      <c r="O427" s="101" t="str">
        <f t="array" ref="O427">问题性质</f>
        <v/>
      </c>
      <c r="P427" s="88"/>
      <c r="Q427" s="88" t="str">
        <f t="array" ref="Q427">所属专业</f>
        <v/>
      </c>
      <c r="R427" s="102"/>
      <c r="S427" s="88" t="str">
        <f t="shared" si="51"/>
        <v/>
      </c>
      <c r="T427" s="88" t="str">
        <f t="shared" si="52"/>
        <v/>
      </c>
      <c r="U427" s="88" t="str">
        <f t="shared" si="53"/>
        <v/>
      </c>
    </row>
    <row r="428" ht="67.5" spans="1:21">
      <c r="A428" s="87">
        <v>323</v>
      </c>
      <c r="B428" s="88" t="s">
        <v>39</v>
      </c>
      <c r="C428" s="88" t="s">
        <v>780</v>
      </c>
      <c r="D428" s="89" t="s">
        <v>782</v>
      </c>
      <c r="E428" s="88">
        <v>220</v>
      </c>
      <c r="F428" s="88" t="s">
        <v>60</v>
      </c>
      <c r="G428" s="89" t="s">
        <v>158</v>
      </c>
      <c r="H428" s="89" t="s">
        <v>44</v>
      </c>
      <c r="I428" s="99">
        <v>44896</v>
      </c>
      <c r="J428" s="88" t="s">
        <v>46</v>
      </c>
      <c r="K428" s="88"/>
      <c r="L428" s="100"/>
      <c r="M428" s="101" t="str">
        <f t="array" ref="M428">问题编号</f>
        <v/>
      </c>
      <c r="N428" s="101" t="str">
        <f t="array" ref="N428">问题类别</f>
        <v/>
      </c>
      <c r="O428" s="101" t="str">
        <f t="array" ref="O428">问题性质</f>
        <v/>
      </c>
      <c r="P428" s="88"/>
      <c r="Q428" s="88" t="str">
        <f t="array" ref="Q428">所属专业</f>
        <v/>
      </c>
      <c r="R428" s="102"/>
      <c r="S428" s="88" t="str">
        <f t="shared" si="51"/>
        <v/>
      </c>
      <c r="T428" s="88" t="str">
        <f t="shared" si="52"/>
        <v/>
      </c>
      <c r="U428" s="88" t="str">
        <f t="shared" si="53"/>
        <v/>
      </c>
    </row>
    <row r="429" ht="67.5" spans="1:21">
      <c r="A429" s="87">
        <v>324</v>
      </c>
      <c r="B429" s="88" t="s">
        <v>39</v>
      </c>
      <c r="C429" s="88" t="s">
        <v>783</v>
      </c>
      <c r="D429" s="89" t="s">
        <v>783</v>
      </c>
      <c r="E429" s="88">
        <v>220</v>
      </c>
      <c r="F429" s="88" t="s">
        <v>58</v>
      </c>
      <c r="G429" s="89" t="s">
        <v>179</v>
      </c>
      <c r="H429" s="89" t="s">
        <v>44</v>
      </c>
      <c r="I429" s="99">
        <v>44903</v>
      </c>
      <c r="J429" s="88" t="s">
        <v>46</v>
      </c>
      <c r="K429" s="88"/>
      <c r="L429" s="100"/>
      <c r="M429" s="101" t="str">
        <f t="array" ref="M429">问题编号</f>
        <v/>
      </c>
      <c r="N429" s="101" t="str">
        <f t="array" ref="N429">问题类别</f>
        <v/>
      </c>
      <c r="O429" s="101" t="str">
        <f t="array" ref="O429">问题性质</f>
        <v/>
      </c>
      <c r="P429" s="88"/>
      <c r="Q429" s="88" t="str">
        <f t="array" ref="Q429">所属专业</f>
        <v/>
      </c>
      <c r="R429" s="102"/>
      <c r="S429" s="88" t="str">
        <f t="shared" si="51"/>
        <v/>
      </c>
      <c r="T429" s="88" t="str">
        <f t="shared" si="52"/>
        <v/>
      </c>
      <c r="U429" s="88" t="str">
        <f t="shared" si="53"/>
        <v/>
      </c>
    </row>
    <row r="430" ht="67.5" spans="1:21">
      <c r="A430" s="87">
        <v>325</v>
      </c>
      <c r="B430" s="88" t="s">
        <v>39</v>
      </c>
      <c r="C430" s="88" t="s">
        <v>784</v>
      </c>
      <c r="D430" s="89" t="s">
        <v>785</v>
      </c>
      <c r="E430" s="88">
        <v>110</v>
      </c>
      <c r="F430" s="88" t="s">
        <v>60</v>
      </c>
      <c r="G430" s="89" t="s">
        <v>287</v>
      </c>
      <c r="H430" s="89" t="s">
        <v>44</v>
      </c>
      <c r="I430" s="99">
        <v>44892</v>
      </c>
      <c r="J430" s="88" t="s">
        <v>46</v>
      </c>
      <c r="K430" s="88"/>
      <c r="L430" s="100"/>
      <c r="M430" s="101" t="str">
        <f t="array" ref="M430">问题编号</f>
        <v/>
      </c>
      <c r="N430" s="101" t="str">
        <f t="array" ref="N430">问题类别</f>
        <v/>
      </c>
      <c r="O430" s="101" t="str">
        <f t="array" ref="O430">问题性质</f>
        <v/>
      </c>
      <c r="P430" s="88"/>
      <c r="Q430" s="88" t="str">
        <f t="array" ref="Q430">所属专业</f>
        <v/>
      </c>
      <c r="R430" s="102"/>
      <c r="S430" s="88" t="str">
        <f t="shared" si="51"/>
        <v/>
      </c>
      <c r="T430" s="88" t="str">
        <f t="shared" si="52"/>
        <v/>
      </c>
      <c r="U430" s="88" t="str">
        <f t="shared" si="53"/>
        <v/>
      </c>
    </row>
    <row r="431" ht="108" spans="1:21">
      <c r="A431" s="87">
        <v>326</v>
      </c>
      <c r="B431" s="88" t="s">
        <v>39</v>
      </c>
      <c r="C431" s="88" t="s">
        <v>784</v>
      </c>
      <c r="D431" s="89" t="s">
        <v>786</v>
      </c>
      <c r="E431" s="88">
        <v>110</v>
      </c>
      <c r="F431" s="88" t="s">
        <v>60</v>
      </c>
      <c r="G431" s="89" t="s">
        <v>287</v>
      </c>
      <c r="H431" s="89" t="s">
        <v>44</v>
      </c>
      <c r="I431" s="99">
        <v>44892</v>
      </c>
      <c r="J431" s="88" t="s">
        <v>46</v>
      </c>
      <c r="K431" s="88"/>
      <c r="L431" s="100"/>
      <c r="M431" s="101" t="str">
        <f t="array" ref="M431">问题编号</f>
        <v/>
      </c>
      <c r="N431" s="101" t="str">
        <f t="array" ref="N431">问题类别</f>
        <v/>
      </c>
      <c r="O431" s="101" t="str">
        <f t="array" ref="O431">问题性质</f>
        <v/>
      </c>
      <c r="P431" s="88"/>
      <c r="Q431" s="88" t="str">
        <f t="array" ref="Q431">所属专业</f>
        <v/>
      </c>
      <c r="R431" s="102"/>
      <c r="S431" s="88" t="str">
        <f t="shared" si="51"/>
        <v/>
      </c>
      <c r="T431" s="88" t="str">
        <f t="shared" si="52"/>
        <v/>
      </c>
      <c r="U431" s="88" t="str">
        <f t="shared" si="53"/>
        <v/>
      </c>
    </row>
    <row r="432" ht="94.5" spans="1:21">
      <c r="A432" s="87">
        <v>327</v>
      </c>
      <c r="B432" s="88" t="s">
        <v>39</v>
      </c>
      <c r="C432" s="88" t="s">
        <v>787</v>
      </c>
      <c r="D432" s="89" t="s">
        <v>787</v>
      </c>
      <c r="E432" s="88">
        <v>110</v>
      </c>
      <c r="F432" s="88" t="s">
        <v>58</v>
      </c>
      <c r="G432" s="89" t="s">
        <v>788</v>
      </c>
      <c r="H432" s="89" t="s">
        <v>44</v>
      </c>
      <c r="I432" s="99">
        <v>44883</v>
      </c>
      <c r="J432" s="88" t="s">
        <v>46</v>
      </c>
      <c r="K432" s="88"/>
      <c r="L432" s="100"/>
      <c r="M432" s="101" t="str">
        <f t="array" ref="M432">问题编号</f>
        <v/>
      </c>
      <c r="N432" s="101" t="str">
        <f t="array" ref="N432">问题类别</f>
        <v/>
      </c>
      <c r="O432" s="101" t="str">
        <f t="array" ref="O432">问题性质</f>
        <v/>
      </c>
      <c r="P432" s="88"/>
      <c r="Q432" s="88" t="str">
        <f t="array" ref="Q432">所属专业</f>
        <v/>
      </c>
      <c r="R432" s="102"/>
      <c r="S432" s="88" t="str">
        <f t="shared" si="51"/>
        <v/>
      </c>
      <c r="T432" s="88" t="str">
        <f t="shared" si="52"/>
        <v/>
      </c>
      <c r="U432" s="88" t="str">
        <f t="shared" si="53"/>
        <v/>
      </c>
    </row>
    <row r="433" ht="67.5" spans="1:21">
      <c r="A433" s="87">
        <v>328</v>
      </c>
      <c r="B433" s="88" t="s">
        <v>39</v>
      </c>
      <c r="C433" s="88" t="s">
        <v>789</v>
      </c>
      <c r="D433" s="89" t="s">
        <v>789</v>
      </c>
      <c r="E433" s="88">
        <v>220</v>
      </c>
      <c r="F433" s="88" t="s">
        <v>58</v>
      </c>
      <c r="G433" s="89" t="s">
        <v>158</v>
      </c>
      <c r="H433" s="89" t="s">
        <v>44</v>
      </c>
      <c r="I433" s="99">
        <v>44888</v>
      </c>
      <c r="J433" s="88" t="s">
        <v>46</v>
      </c>
      <c r="K433" s="88"/>
      <c r="L433" s="100"/>
      <c r="M433" s="101" t="str">
        <f t="array" ref="M433">问题编号</f>
        <v/>
      </c>
      <c r="N433" s="101" t="str">
        <f t="array" ref="N433">问题类别</f>
        <v/>
      </c>
      <c r="O433" s="101" t="str">
        <f t="array" ref="O433">问题性质</f>
        <v/>
      </c>
      <c r="P433" s="88"/>
      <c r="Q433" s="88" t="str">
        <f t="array" ref="Q433">所属专业</f>
        <v/>
      </c>
      <c r="R433" s="102"/>
      <c r="S433" s="88" t="str">
        <f t="shared" si="51"/>
        <v/>
      </c>
      <c r="T433" s="88" t="str">
        <f t="shared" si="52"/>
        <v/>
      </c>
      <c r="U433" s="88" t="str">
        <f t="shared" si="53"/>
        <v/>
      </c>
    </row>
    <row r="434" ht="108" spans="1:21">
      <c r="A434" s="87">
        <v>329</v>
      </c>
      <c r="B434" s="88" t="s">
        <v>39</v>
      </c>
      <c r="C434" s="88" t="s">
        <v>790</v>
      </c>
      <c r="D434" s="89" t="s">
        <v>790</v>
      </c>
      <c r="E434" s="88">
        <v>220</v>
      </c>
      <c r="F434" s="88" t="s">
        <v>58</v>
      </c>
      <c r="G434" s="89" t="s">
        <v>64</v>
      </c>
      <c r="H434" s="89" t="s">
        <v>44</v>
      </c>
      <c r="I434" s="99">
        <v>44903</v>
      </c>
      <c r="J434" s="88" t="s">
        <v>46</v>
      </c>
      <c r="K434" s="88"/>
      <c r="L434" s="100"/>
      <c r="M434" s="101" t="str">
        <f t="array" ref="M434">问题编号</f>
        <v/>
      </c>
      <c r="N434" s="101" t="str">
        <f t="array" ref="N434">问题类别</f>
        <v/>
      </c>
      <c r="O434" s="101" t="str">
        <f t="array" ref="O434">问题性质</f>
        <v/>
      </c>
      <c r="P434" s="88"/>
      <c r="Q434" s="88" t="str">
        <f t="array" ref="Q434">所属专业</f>
        <v/>
      </c>
      <c r="R434" s="102"/>
      <c r="S434" s="88" t="str">
        <f t="shared" si="51"/>
        <v/>
      </c>
      <c r="T434" s="88" t="str">
        <f t="shared" si="52"/>
        <v/>
      </c>
      <c r="U434" s="88" t="str">
        <f t="shared" si="53"/>
        <v/>
      </c>
    </row>
    <row r="435" ht="94.5" spans="1:21">
      <c r="A435" s="87">
        <v>330</v>
      </c>
      <c r="B435" s="88" t="s">
        <v>39</v>
      </c>
      <c r="C435" s="88" t="s">
        <v>791</v>
      </c>
      <c r="D435" s="89" t="s">
        <v>791</v>
      </c>
      <c r="E435" s="88">
        <v>220</v>
      </c>
      <c r="F435" s="88" t="s">
        <v>58</v>
      </c>
      <c r="G435" s="89" t="s">
        <v>64</v>
      </c>
      <c r="H435" s="89" t="s">
        <v>44</v>
      </c>
      <c r="I435" s="99">
        <v>44903</v>
      </c>
      <c r="J435" s="88" t="s">
        <v>46</v>
      </c>
      <c r="K435" s="88"/>
      <c r="L435" s="100"/>
      <c r="M435" s="101" t="str">
        <f t="array" ref="M435">问题编号</f>
        <v/>
      </c>
      <c r="N435" s="101" t="str">
        <f t="array" ref="N435">问题类别</f>
        <v/>
      </c>
      <c r="O435" s="101" t="str">
        <f t="array" ref="O435">问题性质</f>
        <v/>
      </c>
      <c r="P435" s="88"/>
      <c r="Q435" s="88" t="str">
        <f t="array" ref="Q435">所属专业</f>
        <v/>
      </c>
      <c r="R435" s="102"/>
      <c r="S435" s="88" t="str">
        <f t="shared" si="51"/>
        <v/>
      </c>
      <c r="T435" s="88" t="str">
        <f t="shared" si="52"/>
        <v/>
      </c>
      <c r="U435" s="88" t="str">
        <f t="shared" si="53"/>
        <v/>
      </c>
    </row>
    <row r="436" ht="94.5" spans="1:21">
      <c r="A436" s="87">
        <v>331</v>
      </c>
      <c r="B436" s="88" t="s">
        <v>39</v>
      </c>
      <c r="C436" s="88" t="s">
        <v>792</v>
      </c>
      <c r="D436" s="89" t="s">
        <v>792</v>
      </c>
      <c r="E436" s="88">
        <v>110</v>
      </c>
      <c r="F436" s="88" t="s">
        <v>58</v>
      </c>
      <c r="G436" s="89" t="s">
        <v>370</v>
      </c>
      <c r="H436" s="89" t="s">
        <v>44</v>
      </c>
      <c r="I436" s="99">
        <v>44896</v>
      </c>
      <c r="J436" s="88" t="s">
        <v>46</v>
      </c>
      <c r="K436" s="88"/>
      <c r="L436" s="100"/>
      <c r="M436" s="101" t="str">
        <f t="array" ref="M436">问题编号</f>
        <v/>
      </c>
      <c r="N436" s="101" t="str">
        <f t="array" ref="N436">问题类别</f>
        <v/>
      </c>
      <c r="O436" s="101" t="str">
        <f t="array" ref="O436">问题性质</f>
        <v/>
      </c>
      <c r="P436" s="88"/>
      <c r="Q436" s="88" t="str">
        <f t="array" ref="Q436">所属专业</f>
        <v/>
      </c>
      <c r="R436" s="102"/>
      <c r="S436" s="88" t="str">
        <f t="shared" si="51"/>
        <v/>
      </c>
      <c r="T436" s="88" t="str">
        <f t="shared" si="52"/>
        <v/>
      </c>
      <c r="U436" s="88" t="str">
        <f t="shared" si="53"/>
        <v/>
      </c>
    </row>
    <row r="437" ht="67.5" spans="1:21">
      <c r="A437" s="87">
        <v>332</v>
      </c>
      <c r="B437" s="88" t="s">
        <v>39</v>
      </c>
      <c r="C437" s="88" t="s">
        <v>793</v>
      </c>
      <c r="D437" s="89" t="s">
        <v>793</v>
      </c>
      <c r="E437" s="88">
        <v>110</v>
      </c>
      <c r="F437" s="88" t="s">
        <v>58</v>
      </c>
      <c r="G437" s="89" t="s">
        <v>370</v>
      </c>
      <c r="H437" s="89" t="s">
        <v>44</v>
      </c>
      <c r="I437" s="99">
        <v>44903</v>
      </c>
      <c r="J437" s="88" t="s">
        <v>46</v>
      </c>
      <c r="K437" s="88"/>
      <c r="L437" s="100"/>
      <c r="M437" s="101" t="str">
        <f t="array" ref="M437">问题编号</f>
        <v/>
      </c>
      <c r="N437" s="101" t="str">
        <f t="array" ref="N437">问题类别</f>
        <v/>
      </c>
      <c r="O437" s="101" t="str">
        <f t="array" ref="O437">问题性质</f>
        <v/>
      </c>
      <c r="P437" s="88"/>
      <c r="Q437" s="88" t="str">
        <f t="array" ref="Q437">所属专业</f>
        <v/>
      </c>
      <c r="R437" s="102"/>
      <c r="S437" s="88" t="str">
        <f t="shared" si="51"/>
        <v/>
      </c>
      <c r="T437" s="88" t="str">
        <f t="shared" si="52"/>
        <v/>
      </c>
      <c r="U437" s="88" t="str">
        <f t="shared" si="53"/>
        <v/>
      </c>
    </row>
    <row r="438" ht="81" spans="1:21">
      <c r="A438" s="87">
        <v>333</v>
      </c>
      <c r="B438" s="88" t="s">
        <v>39</v>
      </c>
      <c r="C438" s="88" t="s">
        <v>794</v>
      </c>
      <c r="D438" s="89" t="s">
        <v>794</v>
      </c>
      <c r="E438" s="88">
        <v>220</v>
      </c>
      <c r="F438" s="88" t="s">
        <v>58</v>
      </c>
      <c r="G438" s="89" t="s">
        <v>158</v>
      </c>
      <c r="H438" s="89" t="s">
        <v>44</v>
      </c>
      <c r="I438" s="99">
        <v>44882</v>
      </c>
      <c r="J438" s="88" t="s">
        <v>46</v>
      </c>
      <c r="K438" s="88"/>
      <c r="L438" s="100"/>
      <c r="M438" s="101" t="str">
        <f t="array" ref="M438">问题编号</f>
        <v/>
      </c>
      <c r="N438" s="101" t="str">
        <f t="array" ref="N438">问题类别</f>
        <v/>
      </c>
      <c r="O438" s="101" t="str">
        <f t="array" ref="O438">问题性质</f>
        <v/>
      </c>
      <c r="P438" s="88"/>
      <c r="Q438" s="88" t="str">
        <f t="array" ref="Q438">所属专业</f>
        <v/>
      </c>
      <c r="R438" s="102"/>
      <c r="S438" s="88" t="str">
        <f t="shared" si="51"/>
        <v/>
      </c>
      <c r="T438" s="88" t="str">
        <f t="shared" si="52"/>
        <v/>
      </c>
      <c r="U438" s="88" t="str">
        <f t="shared" si="53"/>
        <v/>
      </c>
    </row>
    <row r="439" ht="67.5" spans="1:21">
      <c r="A439" s="87">
        <v>335</v>
      </c>
      <c r="B439" s="88" t="s">
        <v>39</v>
      </c>
      <c r="C439" s="88" t="s">
        <v>795</v>
      </c>
      <c r="D439" s="88" t="s">
        <v>796</v>
      </c>
      <c r="E439" s="88">
        <v>35</v>
      </c>
      <c r="F439" s="88" t="s">
        <v>58</v>
      </c>
      <c r="G439" s="88" t="s">
        <v>152</v>
      </c>
      <c r="H439" s="89" t="s">
        <v>44</v>
      </c>
      <c r="I439" s="99">
        <v>44908</v>
      </c>
      <c r="J439" s="88" t="s">
        <v>46</v>
      </c>
      <c r="K439" s="88"/>
      <c r="L439" s="100"/>
      <c r="M439" s="101" t="str">
        <f t="array" ref="M439">问题编号</f>
        <v/>
      </c>
      <c r="N439" s="101" t="str">
        <f t="array" ref="N439">问题类别</f>
        <v/>
      </c>
      <c r="O439" s="101" t="str">
        <f t="array" ref="O439">问题性质</f>
        <v/>
      </c>
      <c r="P439" s="88"/>
      <c r="Q439" s="88" t="str">
        <f t="array" ref="Q439">所属专业</f>
        <v/>
      </c>
      <c r="R439" s="102"/>
      <c r="S439" s="88" t="str">
        <f t="shared" si="51"/>
        <v/>
      </c>
      <c r="T439" s="88" t="str">
        <f t="shared" si="52"/>
        <v/>
      </c>
      <c r="U439" s="88" t="str">
        <f t="shared" si="53"/>
        <v/>
      </c>
    </row>
  </sheetData>
  <protectedRanges>
    <protectedRange sqref="A9 A11 A13 A15 A17 A19 A21:A22 A4 A6:A7" name="区域1_1"/>
    <protectedRange sqref="L220:L315 L319:L335 L344:L382 L398:L406 L416:L439" name="区域1_2"/>
    <protectedRange sqref="C23:C24 E26:E27 E23:E24 I23:I24" name="区域1_4"/>
    <protectedRange sqref="G51:H59" name="区域1_7_1"/>
    <protectedRange sqref="F64:H64 J63:J64" name="区域1_1_1_1"/>
    <protectedRange sqref="G66 G68" name="区域1_1_1_2"/>
    <protectedRange sqref="L111:L112 L106:L108" name="区域1_2_2_1"/>
    <protectedRange sqref="L109" name="区域1_2_3"/>
    <protectedRange sqref="L143:L199" name="区域1_2_4"/>
    <protectedRange sqref="L200:L207" name="区域1_2_5"/>
    <protectedRange sqref="L208:L219" name="区域1_2_6"/>
    <protectedRange sqref="J4" name="区域1"/>
    <protectedRange sqref="C8:C10 I8:I10 C11:I12 L4:L105 L120:L142" name="区域1_2_1"/>
    <protectedRange sqref="C11:E11 I11:I12 C12:F12" name="区域1_2_1_1"/>
    <protectedRange sqref="C47:J50" name="区域1_7"/>
    <protectedRange sqref="C61 E61:J61" name="区域1_1_1_3"/>
    <protectedRange sqref="H65:H68" name="区域1_7_1_1_1"/>
    <protectedRange sqref="L113:L119" name="区域1_2_2"/>
    <protectedRange sqref="L110" name="区域1_2_2_1_1_1"/>
    <protectedRange sqref="L342:L343" name="区域1_2_7"/>
    <protectedRange sqref="L336:L341" name="区域1_2_8"/>
    <protectedRange sqref="L391:L393" name="区域1_2_9"/>
    <protectedRange sqref="L394:L397" name="区域1_2_10"/>
    <protectedRange sqref="L407 L410:L411" name="区域1_2_11"/>
    <protectedRange sqref="L412:L413" name="区域1_2_12"/>
    <protectedRange sqref="M408 T408" name="区域1_2_10_1"/>
    <protectedRange sqref="L414:L415" name="区域1_2_13"/>
  </protectedRanges>
  <mergeCells count="1">
    <mergeCell ref="B1:C1"/>
  </mergeCells>
  <conditionalFormatting sqref="S2:U2">
    <cfRule type="duplicateValues" dxfId="0" priority="1"/>
  </conditionalFormatting>
  <dataValidations count="8">
    <dataValidation type="list" allowBlank="1" showInputMessage="1" showErrorMessage="1" sqref="P4 P9 P12 P13 P14 P15 P16 P20 P24 P34 P35 P38 P43 P46 P47 P48 P52 P55 P105 P110 P120 P121 P122 P123 P124 P125 P126 P127 P130 P131 P132 P135 P136 P137 P138 P139 P140 P141 P142 P214 P311 O316 P316 P319 P320 Q342 Q343 Q344 Q345 Q346 Q350 Q351 Q352 Q353 Q354 Q355 Q356 Q357 Q358 Q359 P360 P365 P366 P370 P379 P383 P384 P389 P390 P391 P394 Q406 P407 Q408 Q409 P412 P413 P416 P417 P418 P419 P420 P439 O317:O318 P5:P8 P10:P11 P17:P19 P21:P23 P25:P33 P36:P37 P39:P42 P44:P45 P49:P51 P53:P54 P56:P57 P58:P59 P60:P64 P65:P85 P86:P87 P88:P97 P101:P104 P106:P109 P111:P112 P113:P119 P128:P129 P133:P134 P143:P199 P200:P207 P208:P213 P215:P219 P220:P304 P305:P310 P312:P315 P317:P318 P321:P335 P336:P341 P361:P364 P367:P369 P371:P378 P380:P382 P385:P388 P395:P397 P398:P402 P410:P411 P414:P415 P421:P422 P423:P438 Q347:Q349 Q403:Q405">
      <formula1>"初步设计,施工图设计,工程建设"</formula1>
    </dataValidation>
    <dataValidation type="list" allowBlank="1" showInputMessage="1" sqref="S4 T4 L14 L86 S86 T86 L87 S87 T87 S101 L104 L105 L109 L110 L120 L121 L122 L123 L124 L130 S132 L136 S136 L137 L138 S138 L139 S139 L140 S140 L141 S141 L142 S142 L214 L311 L316 M316 L319 L320 M342 M343 M344 M345 M346 T347 M350 T350 M351 T351 M352 T352 M353 T353 M354 T354 M355 T355 S360 L366 L383 L384 L389 S389 L390 S390 L391 M406 L407 M408 T408 M409 T409 L412 S412 L413 S413 L416 L417 L418 L419 L420 L439 L5:L13 L15:L33 L34:L46 L48:L57 L58:L59 L60:L64 L65:L85 L88:L97 L101:L102 L106:L108 L111:L112 L113:L119 L125:L127 L128:L129 L131:L132 L133:L135 L143:L199 L200:L207 L208:L213 L215:L219 L220:L304 L305:L310 L312:L315 L317:L318 L321:L335 L336:L341 L360:L364 L367:L382 L385:L388 L394:L397 L398:L402 L410:L411 L414:L415 L421:L422 L423:L438 M317:M318 M347:M349 M356:M357 M358:M359 M403:M405 S128:S129 S133:S135 T356:T357 T358:T359 T403:T404" errorStyle="information">
      <formula1>问题名称</formula1>
    </dataValidation>
    <dataValidation type="list" allowBlank="1" showInputMessage="1" showErrorMessage="1" sqref="R4 R9 R12 R13 R14 R15 R16 R20 R24 R34 R35 R38 R43 R46 R47 R48 R52 R55 R98 R99 R100 R105 R110 R120 R121 R122 R123 R124 R130 R131 R132 R135 R136 R137 R138 R139 R140 R141 R142 R214 R311 R316 R317 R318 R319 R320 S342 S343 S344 S345 S346 S350 S351 S352 S353 S354 S355 S356 S357 S358 S359 R360 R365 R366 R370 R379 R383 R384 R389 R390 R391 R394 S406 R407 S408 S409 R412 R413 R416 R417 R418 R419 R420 R439 R5:R8 R10:R11 R17:R19 R21:R23 R25:R33 R36:R37 R39:R42 R44:R45 R49:R51 R53:R54 R56:R57 R58:R59 R60:R64 R65:R85 R86:R87 R88:R97 R101:R104 R106:R109 R111:R112 R113:R119 R125:R127 R128:R129 R133:R134 R143:R199 R200:R207 R208:R213 R215:R219 R220:R304 R305:R310 R312:R315 R321:R335 R336:R341 R361:R364 R367:R369 R371:R378 R380:R382 R385:R388 R395:R397 R398:R402 R410:R411 R414:R415 R421:R422 R423:R438 S347:S349 S403:S405">
      <formula1>"已整改,未整改"</formula1>
    </dataValidation>
    <dataValidation type="date" operator="between" allowBlank="1" showInputMessage="1" showErrorMessage="1" sqref="I47 I105 I113 I114 I115 I116 I117 I118 I119 I137 I138 I139 I140 I141 I142 I143 I144 I145 I146 I147 I148 I149 I154 I155 I156 I157 I158 I159 I160 I161 I167 I168 I169 I170 I171 I172 I187 I188 I189 I190 I199 I200 I201 I202 I203 I204 I205 I206 I207 I212 I213 I214 I215 I216 I336 I337 I338 I339 I340 I341 J342 J343 J344 J345 J346 I347 I348 I349 I350 I351 I352 I353 I354 I355 I356 I357 I358 I359 I389 I390 I394 I406 J406 I407 I408 I409 J409 I412 I413 I416 I417 I418 I419 I420 I421 I422 I423 I424 I425 I426 I427 I428 I429 I430 I431 I436 I437 I438 I439 I4:I28 I35:I40 I41:I43 I44:I46 I48:I51 I52:I54 I55:I57 I58:I64 I65:I66 I67:I68 I106:I109 I110:I112 I150:I153 I162:I166 I173:I182 I183:I184 I185:I186 I191:I196 I197:I198 I208:I211 I217:I219 I220:I304 I305:I315 I316:I318 I319:I335 I360:I382 I383:I388 I395:I397 I398:I402 I410:I411 I414:I415 I432:I435 J347:J351 J352:J354">
      <formula1>1</formula1>
      <formula2>73415</formula2>
    </dataValidation>
    <dataValidation type="list" allowBlank="1" showInputMessage="1" showErrorMessage="1" sqref="J14:K14 J47:K47 J105:K105 J109:K109 J110:K110 J120:K120 J121:K121 J122 K122 J123:K123 J124:K124 J125:K125 J126 K126 J127 K127 J130:K130 J136:K136 J137:K137 J138:K138 J139:K139 J140:K140 J141:K141 J142:K142 J143:K143 J144 K144 J145 K145 J146 J147 J148 K148 J149 K149 K150 K151 J156 K158 J161 K161 J162:K162 K163 J165 J214:K214 J217:K217 J311:K311 J319:K319 J320:K320 K342:L342 K343:L343 K344:L344 K345:L345 K346:L346 K350:L350 K351:L351 K352:L352 K353:L353 K354:L354 K355:L355 J366:K366 J383:K383 J384:K384 J389 K389 J390:K390 K391 K405 L405 K406:L406 J407:K407 K408:L408 K409:L409 J412 K412 J413:K413 J416:K416 J417 K417 J418 K418 J419 K419 J420 K420 J421 K421 J422 K422 J439:K439 J98:J100 J113:J114 J150:J151 J152:J153 J154:J155 J157:J158 J163:J164 J166:J167 J168:J169 J170:J171 J172:J173 J174:J175 J176:J177 J178:J179 J180:J181 J182:J183 J184:J185 J186:J187 J188:J189 J190:J191 J192:J193 J194:J195 J196:J197 J200:J207 J316:J318 J336:J341 J391:J393 J410:J411 J414:J415 J423:J424 J425:J426 J427:J428 J429:J430 J431:J432 J433:J434 J435:J436 J437:J438 K113:K114 K146:K147 K152:K153 K154:K155 K156:K157 K164:K165 K166:K167 K168:K169 K170:K171 K172:K173 K174:K175 K176:K177 K178:K179 K180:K181 K182:K183 K184:K185 K186:K187 K188:K189 K190:K191 K192:K193 K194:K195 K196:K197 K200:K207 K316:K318 K336:K337 K338:K341 K410:K411 K414:K415 K423:K424 K425:K426 K427:K428 K429:K430 K431:K432 K433:K434 K435:K436 K437:K438 J111:K112 J131:K132 J159:K160 J215:K216 K356:L357 K358:L359 J34:K46 J58:K59 J86:K87 J128:K129 J198:K199 J218:K219 J305:K310 J60:K64 J115:K119 J48:K57 J88:K97 J65:K85 J220:K304 J360:K365 J106:K108 J133:K135 J101:K104 J385:K388 J312:K315 J394:K397 J398:K402 K403:L404 J367:K382 K347:L349 J321:K335 J15:K33 J208:K213 J4:K13">
      <formula1>"是,否"</formula1>
    </dataValidation>
    <dataValidation type="list" allowBlank="1" showInputMessage="1" showErrorMessage="1" sqref="B33 B65 B66 B67 B68 B69 B70 B71 B72 B73 B74 B75 B76 B77 B78 B79 B80 B81 B82 B83 B84 B85 B86 B87 B88 B89 B90 B91 B92 B93 B94 B95 B96 B97 B98 B99 B100 B101 B102 B103 B104 B105 B119 B120 B121 B122 B123 B124 B125 B126 B127 B130 B136 B137 B138 B139 B140 B146 B147 B148 B149 B150 B156 B157 B158 B159 B160 B166 B167 B168 B169 B170 B176 B177 B178 B179 B180 B186 B187 B188 B189 B190 B196 B197 B198 B212 B213 B214 B215 B216 B217 B218 B219 B335 B342 B343 B344 B345 B346 B351 B352 B353 B354 B355 B360 B388 B389 B390 B391 B392 B393 B406 B407 B408 B409 B412 B413 B416 B417 B418 B419 B420 B421 B422 B423 B426 B429 B430 B433 B436 B437 B438 B439 B4:B11 B12:B18 B19:B25 B26:B32 B34:B38 B39:B45 B46:B52 B53:B57 B58:B60 B61:B64 B106:B118 B128:B129 B131:B132 B133:B135 B141:B142 B143:B145 B151:B152 B153:B155 B161:B162 B163:B165 B171:B172 B173:B175 B181:B182 B183:B185 B191:B192 B193:B195 B199:B207 B208:B209 B210:B211 B220:B304 B305:B315 B316:B318 B319:B322 B323:B334 B336:B341 B347:B350 B356:B359 B361:B371 B372:B382 B383:B384 B385:B387 B394:B395 B396:B397 B398:B402 B403:B405 B410:B411 B414:B415 B424:B425 B427:B428 B431:B432 B434:B435">
      <formula1>省公司</formula1>
    </dataValidation>
    <dataValidation type="list" allowBlank="1" showInputMessage="1" showErrorMessage="1" sqref="E104 E105 E110 E120 E121 E122 E123 E124 E125 E126 E127 E130 E136 E140 E173 E199 E214 E342 E343 E344 E345 E346 E369 E390 E406 E408 E409 E416 E417 E418 E106:E109 E111:E112 E113:E119 E128:E129 E131:E132 E133:E134 E143:E145 E146:E148 E149:E151 E152:E154 E155:E157 E158:E160 E161:E170 E171:E172 E174:E175 E176:E178 E179:E180 E181:E182 E183:E184 E185:E186 E187:E188 E189:E190 E191:E192 E193:E194 E195:E196 E197:E198 E200:E207 E208:E213 E215:E219 E220:E253 E305:E315 E316:E318 E319:E335 E360:E368 E370:E382 E383:E388 E391:E393 E394:E397 E398:E402 E403:E405 E412:E413">
      <formula1>"750,500,330,220,110,66,35"</formula1>
    </dataValidation>
    <dataValidation type="list" allowBlank="1" showInputMessage="1" showErrorMessage="1" sqref="F41 F42 F43 F44 F45 F46 F47 F75 F105 F110 F120 F121 F122 F123 F124 F125 F126 F127 F130 F136 F137 F138 F139 F140 F141 F142 F199 F214 F342 F343 F344 F345 F346 F350 F351 F352 F353 F354 F355 F369 F389 F390 F406 F407 F408 F409 F412 F413 F416 F417 F418 F419 F420 F421 F422 F426 F433 F434 F435 F436 F437 F438 F439 F4:F19 F20:F23 F24:F33 F34:F37 F38:F40 F48:F51 F52:F54 F55:F57 F58:F64 F65:F66 F67:F68 F69:F70 F71:F72 F73:F74 F76:F77 F78:F79 F80:F81 F82:F83 F84:F97 F98:F100 F101:F104 F106:F109 F111:F112 F113:F119 F128:F129 F131:F132 F133:F135 F143:F170 F171:F172 F173:F182 F183:F184 F185:F186 F187:F188 F189:F190 F191:F192 F193:F194 F195:F196 F197:F198 F200:F207 F208:F213 F215:F219 F220:F304 F305:F315 F316:F318 F319:F335 F336:F341 F347:F349 F356:F357 F358:F359 F360:F368 F370:F382 F383:F388 F391:F393 F394:F397 F398:F402 F403:F405 F410:F411 F414:F415 F423:F425 F427:F428 F429:F432">
      <formula1>"新建变电站,新建架空线路,新建电缆线路,改扩建"</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0"/>
  <sheetViews>
    <sheetView topLeftCell="A58" workbookViewId="0">
      <selection activeCell="A60" sqref="A60"/>
    </sheetView>
  </sheetViews>
  <sheetFormatPr defaultColWidth="9" defaultRowHeight="13.5"/>
  <sheetData>
    <row r="1" ht="28.5" spans="1:9">
      <c r="A1" s="1" t="s">
        <v>797</v>
      </c>
      <c r="B1" s="2" t="s">
        <v>1</v>
      </c>
      <c r="C1" s="2" t="s">
        <v>798</v>
      </c>
      <c r="D1" s="2" t="s">
        <v>799</v>
      </c>
      <c r="E1" s="2" t="s">
        <v>800</v>
      </c>
      <c r="F1" s="3" t="s">
        <v>801</v>
      </c>
      <c r="I1" t="s">
        <v>2</v>
      </c>
    </row>
    <row r="2" ht="99.75" spans="1:9">
      <c r="A2" s="4" t="s">
        <v>802</v>
      </c>
      <c r="B2" s="5">
        <v>1</v>
      </c>
      <c r="C2" s="5" t="s">
        <v>235</v>
      </c>
      <c r="D2" s="5" t="s">
        <v>803</v>
      </c>
      <c r="E2" s="6" t="s">
        <v>472</v>
      </c>
      <c r="F2" s="7" t="s">
        <v>804</v>
      </c>
      <c r="I2" t="s">
        <v>805</v>
      </c>
    </row>
    <row r="3" ht="142.5" spans="1:9">
      <c r="A3" s="4" t="s">
        <v>806</v>
      </c>
      <c r="B3" s="8">
        <v>2</v>
      </c>
      <c r="C3" s="8" t="s">
        <v>235</v>
      </c>
      <c r="D3" s="8" t="s">
        <v>807</v>
      </c>
      <c r="E3" s="9" t="s">
        <v>472</v>
      </c>
      <c r="F3" s="10" t="s">
        <v>804</v>
      </c>
      <c r="I3" t="s">
        <v>808</v>
      </c>
    </row>
    <row r="4" ht="142.5" spans="1:9">
      <c r="A4" s="4" t="s">
        <v>809</v>
      </c>
      <c r="B4" s="8">
        <v>3</v>
      </c>
      <c r="C4" s="8" t="s">
        <v>235</v>
      </c>
      <c r="D4" s="8" t="s">
        <v>810</v>
      </c>
      <c r="E4" s="9" t="s">
        <v>49</v>
      </c>
      <c r="F4" s="10" t="s">
        <v>804</v>
      </c>
      <c r="I4" t="s">
        <v>811</v>
      </c>
    </row>
    <row r="5" ht="128.25" spans="1:9">
      <c r="A5" s="4" t="s">
        <v>812</v>
      </c>
      <c r="B5" s="8">
        <v>4</v>
      </c>
      <c r="C5" s="8" t="s">
        <v>235</v>
      </c>
      <c r="D5" s="8" t="s">
        <v>813</v>
      </c>
      <c r="E5" s="9" t="s">
        <v>49</v>
      </c>
      <c r="F5" s="10" t="s">
        <v>804</v>
      </c>
      <c r="I5" t="s">
        <v>814</v>
      </c>
    </row>
    <row r="6" ht="114" spans="1:9">
      <c r="A6" s="4" t="s">
        <v>815</v>
      </c>
      <c r="B6" s="8">
        <v>5</v>
      </c>
      <c r="C6" s="8" t="s">
        <v>235</v>
      </c>
      <c r="D6" s="8" t="s">
        <v>816</v>
      </c>
      <c r="E6" s="9" t="s">
        <v>49</v>
      </c>
      <c r="F6" s="10" t="s">
        <v>50</v>
      </c>
      <c r="I6" t="s">
        <v>817</v>
      </c>
    </row>
    <row r="7" ht="114" spans="1:9">
      <c r="A7" s="4" t="s">
        <v>818</v>
      </c>
      <c r="B7" s="8">
        <v>6</v>
      </c>
      <c r="C7" s="8" t="s">
        <v>235</v>
      </c>
      <c r="D7" s="8" t="s">
        <v>819</v>
      </c>
      <c r="E7" s="9" t="s">
        <v>472</v>
      </c>
      <c r="F7" s="10" t="s">
        <v>804</v>
      </c>
      <c r="I7" t="s">
        <v>820</v>
      </c>
    </row>
    <row r="8" ht="114" spans="1:9">
      <c r="A8" s="4" t="s">
        <v>821</v>
      </c>
      <c r="B8" s="8">
        <v>7</v>
      </c>
      <c r="C8" s="8" t="s">
        <v>235</v>
      </c>
      <c r="D8" s="8" t="s">
        <v>822</v>
      </c>
      <c r="E8" s="9" t="s">
        <v>49</v>
      </c>
      <c r="F8" s="10" t="s">
        <v>50</v>
      </c>
      <c r="I8" t="s">
        <v>823</v>
      </c>
    </row>
    <row r="9" ht="99.75" spans="1:9">
      <c r="A9" s="4" t="s">
        <v>824</v>
      </c>
      <c r="B9" s="8">
        <v>8</v>
      </c>
      <c r="C9" s="8" t="s">
        <v>235</v>
      </c>
      <c r="D9" s="8" t="s">
        <v>825</v>
      </c>
      <c r="E9" s="9" t="s">
        <v>624</v>
      </c>
      <c r="F9" s="10" t="s">
        <v>50</v>
      </c>
      <c r="I9" t="s">
        <v>826</v>
      </c>
    </row>
    <row r="10" ht="85.5" spans="1:9">
      <c r="A10" s="4" t="s">
        <v>827</v>
      </c>
      <c r="B10" s="8">
        <v>9</v>
      </c>
      <c r="C10" s="8" t="s">
        <v>235</v>
      </c>
      <c r="D10" s="8" t="s">
        <v>828</v>
      </c>
      <c r="E10" s="9" t="s">
        <v>472</v>
      </c>
      <c r="F10" s="10" t="s">
        <v>804</v>
      </c>
      <c r="I10" t="s">
        <v>829</v>
      </c>
    </row>
    <row r="11" ht="99.75" spans="1:9">
      <c r="A11" s="4" t="s">
        <v>830</v>
      </c>
      <c r="B11" s="8">
        <v>10</v>
      </c>
      <c r="C11" s="8" t="s">
        <v>235</v>
      </c>
      <c r="D11" s="8" t="s">
        <v>831</v>
      </c>
      <c r="E11" s="9" t="s">
        <v>49</v>
      </c>
      <c r="F11" s="10" t="s">
        <v>50</v>
      </c>
      <c r="I11" t="s">
        <v>39</v>
      </c>
    </row>
    <row r="12" ht="71.25" spans="1:9">
      <c r="A12" s="4" t="s">
        <v>832</v>
      </c>
      <c r="B12" s="8">
        <v>11</v>
      </c>
      <c r="C12" s="8" t="s">
        <v>235</v>
      </c>
      <c r="D12" s="8" t="s">
        <v>833</v>
      </c>
      <c r="E12" s="9" t="s">
        <v>49</v>
      </c>
      <c r="F12" s="11" t="s">
        <v>50</v>
      </c>
      <c r="I12" t="s">
        <v>834</v>
      </c>
    </row>
    <row r="13" ht="71.25" spans="1:9">
      <c r="A13" s="4" t="s">
        <v>835</v>
      </c>
      <c r="B13" s="8">
        <v>12</v>
      </c>
      <c r="C13" s="8" t="s">
        <v>235</v>
      </c>
      <c r="D13" s="8" t="s">
        <v>836</v>
      </c>
      <c r="E13" s="9" t="s">
        <v>49</v>
      </c>
      <c r="F13" s="11" t="s">
        <v>50</v>
      </c>
      <c r="I13" t="s">
        <v>837</v>
      </c>
    </row>
    <row r="14" ht="85.5" spans="1:9">
      <c r="A14" s="4" t="s">
        <v>838</v>
      </c>
      <c r="B14" s="8">
        <v>13</v>
      </c>
      <c r="C14" s="8" t="s">
        <v>235</v>
      </c>
      <c r="D14" s="8" t="s">
        <v>839</v>
      </c>
      <c r="E14" s="9" t="s">
        <v>472</v>
      </c>
      <c r="F14" s="11" t="s">
        <v>804</v>
      </c>
      <c r="I14" t="s">
        <v>840</v>
      </c>
    </row>
    <row r="15" ht="114" spans="1:9">
      <c r="A15" s="4" t="s">
        <v>841</v>
      </c>
      <c r="B15" s="8">
        <v>14</v>
      </c>
      <c r="C15" s="8" t="s">
        <v>235</v>
      </c>
      <c r="D15" s="8" t="s">
        <v>842</v>
      </c>
      <c r="E15" s="9" t="s">
        <v>472</v>
      </c>
      <c r="F15" s="11" t="s">
        <v>50</v>
      </c>
      <c r="I15" t="s">
        <v>843</v>
      </c>
    </row>
    <row r="16" ht="128.25" spans="1:9">
      <c r="A16" s="4" t="s">
        <v>844</v>
      </c>
      <c r="B16" s="8">
        <v>15</v>
      </c>
      <c r="C16" s="8" t="s">
        <v>268</v>
      </c>
      <c r="D16" s="8" t="s">
        <v>845</v>
      </c>
      <c r="E16" s="9" t="s">
        <v>472</v>
      </c>
      <c r="F16" s="10" t="s">
        <v>804</v>
      </c>
      <c r="I16" t="s">
        <v>846</v>
      </c>
    </row>
    <row r="17" ht="156.75" spans="1:9">
      <c r="A17" s="4" t="s">
        <v>847</v>
      </c>
      <c r="B17" s="8">
        <v>16</v>
      </c>
      <c r="C17" s="8" t="s">
        <v>268</v>
      </c>
      <c r="D17" s="8" t="s">
        <v>848</v>
      </c>
      <c r="E17" s="9" t="s">
        <v>472</v>
      </c>
      <c r="F17" s="10" t="s">
        <v>804</v>
      </c>
      <c r="I17" t="s">
        <v>849</v>
      </c>
    </row>
    <row r="18" ht="99.75" spans="1:9">
      <c r="A18" s="4" t="s">
        <v>850</v>
      </c>
      <c r="B18" s="8">
        <v>17</v>
      </c>
      <c r="C18" s="8" t="s">
        <v>268</v>
      </c>
      <c r="D18" s="8" t="s">
        <v>851</v>
      </c>
      <c r="E18" s="9" t="s">
        <v>49</v>
      </c>
      <c r="F18" s="10" t="s">
        <v>804</v>
      </c>
      <c r="I18" t="s">
        <v>852</v>
      </c>
    </row>
    <row r="19" ht="114" spans="1:9">
      <c r="A19" s="4" t="s">
        <v>853</v>
      </c>
      <c r="B19" s="8">
        <v>18</v>
      </c>
      <c r="C19" s="8" t="s">
        <v>268</v>
      </c>
      <c r="D19" s="8" t="s">
        <v>854</v>
      </c>
      <c r="E19" s="9" t="s">
        <v>49</v>
      </c>
      <c r="F19" s="10" t="s">
        <v>50</v>
      </c>
      <c r="I19" t="s">
        <v>855</v>
      </c>
    </row>
    <row r="20" ht="71.25" spans="1:9">
      <c r="A20" s="4" t="s">
        <v>856</v>
      </c>
      <c r="B20" s="8">
        <v>19</v>
      </c>
      <c r="C20" s="8" t="s">
        <v>268</v>
      </c>
      <c r="D20" s="8" t="s">
        <v>857</v>
      </c>
      <c r="E20" s="9" t="s">
        <v>49</v>
      </c>
      <c r="F20" s="10" t="s">
        <v>50</v>
      </c>
      <c r="I20" t="s">
        <v>858</v>
      </c>
    </row>
    <row r="21" ht="85.5" spans="1:9">
      <c r="A21" s="4" t="s">
        <v>859</v>
      </c>
      <c r="B21" s="8">
        <v>20</v>
      </c>
      <c r="C21" s="8" t="s">
        <v>268</v>
      </c>
      <c r="D21" s="8" t="s">
        <v>860</v>
      </c>
      <c r="E21" s="9" t="s">
        <v>49</v>
      </c>
      <c r="F21" s="10" t="s">
        <v>50</v>
      </c>
      <c r="I21" t="s">
        <v>861</v>
      </c>
    </row>
    <row r="22" ht="85.5" spans="1:9">
      <c r="A22" s="4" t="s">
        <v>862</v>
      </c>
      <c r="B22" s="8">
        <v>21</v>
      </c>
      <c r="C22" s="8" t="s">
        <v>268</v>
      </c>
      <c r="D22" s="8" t="s">
        <v>863</v>
      </c>
      <c r="E22" s="9" t="s">
        <v>49</v>
      </c>
      <c r="F22" s="10" t="s">
        <v>50</v>
      </c>
      <c r="I22" t="s">
        <v>864</v>
      </c>
    </row>
    <row r="23" ht="99.75" spans="1:9">
      <c r="A23" s="4" t="s">
        <v>865</v>
      </c>
      <c r="B23" s="8">
        <v>22</v>
      </c>
      <c r="C23" s="8" t="s">
        <v>52</v>
      </c>
      <c r="D23" s="8" t="s">
        <v>866</v>
      </c>
      <c r="E23" s="9" t="s">
        <v>49</v>
      </c>
      <c r="F23" s="10" t="s">
        <v>50</v>
      </c>
      <c r="I23" t="s">
        <v>867</v>
      </c>
    </row>
    <row r="24" ht="85.5" spans="1:9">
      <c r="A24" s="4" t="s">
        <v>868</v>
      </c>
      <c r="B24" s="8">
        <v>23</v>
      </c>
      <c r="C24" s="8" t="s">
        <v>52</v>
      </c>
      <c r="D24" s="8" t="s">
        <v>869</v>
      </c>
      <c r="E24" s="9" t="s">
        <v>49</v>
      </c>
      <c r="F24" s="10" t="s">
        <v>50</v>
      </c>
      <c r="I24" t="s">
        <v>870</v>
      </c>
    </row>
    <row r="25" ht="114" spans="1:9">
      <c r="A25" s="4" t="s">
        <v>871</v>
      </c>
      <c r="B25" s="8">
        <v>24</v>
      </c>
      <c r="C25" s="8" t="s">
        <v>52</v>
      </c>
      <c r="D25" s="8" t="s">
        <v>872</v>
      </c>
      <c r="E25" s="9" t="s">
        <v>49</v>
      </c>
      <c r="F25" s="10" t="s">
        <v>50</v>
      </c>
      <c r="I25" t="s">
        <v>873</v>
      </c>
    </row>
    <row r="26" ht="99.75" spans="1:9">
      <c r="A26" s="4" t="s">
        <v>874</v>
      </c>
      <c r="B26" s="8">
        <v>25</v>
      </c>
      <c r="C26" s="8" t="s">
        <v>52</v>
      </c>
      <c r="D26" s="8" t="s">
        <v>875</v>
      </c>
      <c r="E26" s="9" t="s">
        <v>49</v>
      </c>
      <c r="F26" s="10" t="s">
        <v>50</v>
      </c>
      <c r="I26" t="s">
        <v>876</v>
      </c>
    </row>
    <row r="27" ht="99.75" spans="1:9">
      <c r="A27" s="4" t="s">
        <v>877</v>
      </c>
      <c r="B27" s="8">
        <v>26</v>
      </c>
      <c r="C27" s="8" t="s">
        <v>52</v>
      </c>
      <c r="D27" s="8" t="s">
        <v>878</v>
      </c>
      <c r="E27" s="9" t="s">
        <v>49</v>
      </c>
      <c r="F27" s="10" t="s">
        <v>50</v>
      </c>
      <c r="I27" t="s">
        <v>879</v>
      </c>
    </row>
    <row r="28" ht="99.75" spans="1:9">
      <c r="A28" s="4" t="s">
        <v>880</v>
      </c>
      <c r="B28" s="8">
        <v>27</v>
      </c>
      <c r="C28" s="8" t="s">
        <v>52</v>
      </c>
      <c r="D28" s="8" t="s">
        <v>881</v>
      </c>
      <c r="E28" s="9" t="s">
        <v>49</v>
      </c>
      <c r="F28" s="10" t="s">
        <v>50</v>
      </c>
      <c r="I28" t="s">
        <v>882</v>
      </c>
    </row>
    <row r="29" ht="114" spans="1:6">
      <c r="A29" s="4" t="s">
        <v>883</v>
      </c>
      <c r="B29" s="8">
        <v>28</v>
      </c>
      <c r="C29" s="8" t="s">
        <v>52</v>
      </c>
      <c r="D29" s="8" t="s">
        <v>884</v>
      </c>
      <c r="E29" s="9" t="s">
        <v>624</v>
      </c>
      <c r="F29" s="10" t="s">
        <v>804</v>
      </c>
    </row>
    <row r="30" ht="85.5" spans="1:6">
      <c r="A30" s="4" t="s">
        <v>885</v>
      </c>
      <c r="B30" s="8">
        <v>29</v>
      </c>
      <c r="C30" s="8" t="s">
        <v>52</v>
      </c>
      <c r="D30" s="8" t="s">
        <v>886</v>
      </c>
      <c r="E30" s="9" t="s">
        <v>624</v>
      </c>
      <c r="F30" s="10" t="s">
        <v>50</v>
      </c>
    </row>
    <row r="31" ht="114" spans="1:6">
      <c r="A31" s="4" t="s">
        <v>887</v>
      </c>
      <c r="B31" s="8">
        <v>30</v>
      </c>
      <c r="C31" s="8" t="s">
        <v>52</v>
      </c>
      <c r="D31" s="8" t="s">
        <v>888</v>
      </c>
      <c r="E31" s="12" t="s">
        <v>49</v>
      </c>
      <c r="F31" s="10" t="s">
        <v>50</v>
      </c>
    </row>
    <row r="32" ht="99.75" spans="1:6">
      <c r="A32" s="4" t="s">
        <v>889</v>
      </c>
      <c r="B32" s="8">
        <v>31</v>
      </c>
      <c r="C32" s="8" t="s">
        <v>52</v>
      </c>
      <c r="D32" s="8" t="s">
        <v>890</v>
      </c>
      <c r="E32" s="9" t="s">
        <v>49</v>
      </c>
      <c r="F32" s="10" t="s">
        <v>50</v>
      </c>
    </row>
    <row r="33" ht="128.25" spans="1:6">
      <c r="A33" s="4" t="s">
        <v>891</v>
      </c>
      <c r="B33" s="8">
        <v>32</v>
      </c>
      <c r="C33" s="8" t="s">
        <v>52</v>
      </c>
      <c r="D33" s="8" t="s">
        <v>892</v>
      </c>
      <c r="E33" s="9" t="s">
        <v>472</v>
      </c>
      <c r="F33" s="10" t="s">
        <v>50</v>
      </c>
    </row>
    <row r="34" ht="85.5" spans="1:6">
      <c r="A34" s="4" t="s">
        <v>893</v>
      </c>
      <c r="B34" s="8">
        <v>33</v>
      </c>
      <c r="C34" s="8" t="s">
        <v>52</v>
      </c>
      <c r="D34" s="8" t="s">
        <v>894</v>
      </c>
      <c r="E34" s="9" t="s">
        <v>472</v>
      </c>
      <c r="F34" s="10" t="s">
        <v>50</v>
      </c>
    </row>
    <row r="35" ht="57" spans="1:6">
      <c r="A35" s="4" t="s">
        <v>895</v>
      </c>
      <c r="B35" s="8">
        <v>34</v>
      </c>
      <c r="C35" s="8" t="s">
        <v>52</v>
      </c>
      <c r="D35" s="8" t="s">
        <v>896</v>
      </c>
      <c r="E35" s="9" t="s">
        <v>472</v>
      </c>
      <c r="F35" s="10" t="s">
        <v>50</v>
      </c>
    </row>
    <row r="36" ht="99.75" spans="1:6">
      <c r="A36" s="4" t="s">
        <v>897</v>
      </c>
      <c r="B36" s="8">
        <v>35</v>
      </c>
      <c r="C36" s="8" t="s">
        <v>52</v>
      </c>
      <c r="D36" s="8" t="s">
        <v>898</v>
      </c>
      <c r="E36" s="9" t="s">
        <v>472</v>
      </c>
      <c r="F36" s="10" t="s">
        <v>50</v>
      </c>
    </row>
    <row r="37" ht="71.25" spans="1:6">
      <c r="A37" s="4" t="s">
        <v>899</v>
      </c>
      <c r="B37" s="8">
        <v>36</v>
      </c>
      <c r="C37" s="8" t="s">
        <v>52</v>
      </c>
      <c r="D37" s="8" t="s">
        <v>900</v>
      </c>
      <c r="E37" s="9" t="s">
        <v>472</v>
      </c>
      <c r="F37" s="10" t="s">
        <v>50</v>
      </c>
    </row>
    <row r="38" ht="128.25" spans="1:6">
      <c r="A38" s="4" t="s">
        <v>901</v>
      </c>
      <c r="B38" s="8">
        <v>37</v>
      </c>
      <c r="C38" s="8" t="s">
        <v>84</v>
      </c>
      <c r="D38" s="8" t="s">
        <v>902</v>
      </c>
      <c r="E38" s="9" t="s">
        <v>49</v>
      </c>
      <c r="F38" s="10" t="s">
        <v>50</v>
      </c>
    </row>
    <row r="39" ht="114" spans="1:6">
      <c r="A39" s="4" t="s">
        <v>903</v>
      </c>
      <c r="B39" s="8">
        <v>38</v>
      </c>
      <c r="C39" s="8" t="s">
        <v>84</v>
      </c>
      <c r="D39" s="8" t="s">
        <v>904</v>
      </c>
      <c r="E39" s="9" t="s">
        <v>49</v>
      </c>
      <c r="F39" s="10" t="s">
        <v>50</v>
      </c>
    </row>
    <row r="40" ht="114" spans="1:6">
      <c r="A40" s="4" t="s">
        <v>905</v>
      </c>
      <c r="B40" s="8">
        <v>39</v>
      </c>
      <c r="C40" s="8" t="s">
        <v>84</v>
      </c>
      <c r="D40" s="8" t="s">
        <v>906</v>
      </c>
      <c r="E40" s="9" t="s">
        <v>624</v>
      </c>
      <c r="F40" s="10" t="s">
        <v>50</v>
      </c>
    </row>
    <row r="41" ht="99.75" spans="1:6">
      <c r="A41" s="4" t="s">
        <v>907</v>
      </c>
      <c r="B41" s="8">
        <v>40</v>
      </c>
      <c r="C41" s="8" t="s">
        <v>84</v>
      </c>
      <c r="D41" s="8" t="s">
        <v>908</v>
      </c>
      <c r="E41" s="9" t="s">
        <v>472</v>
      </c>
      <c r="F41" s="10" t="s">
        <v>804</v>
      </c>
    </row>
    <row r="42" ht="71.25" spans="1:6">
      <c r="A42" s="4" t="s">
        <v>909</v>
      </c>
      <c r="B42" s="8">
        <v>41</v>
      </c>
      <c r="C42" s="8" t="s">
        <v>84</v>
      </c>
      <c r="D42" s="8" t="s">
        <v>910</v>
      </c>
      <c r="E42" s="9" t="s">
        <v>472</v>
      </c>
      <c r="F42" s="10" t="s">
        <v>804</v>
      </c>
    </row>
    <row r="43" ht="128.25" spans="1:6">
      <c r="A43" s="4" t="s">
        <v>911</v>
      </c>
      <c r="B43" s="8">
        <v>42</v>
      </c>
      <c r="C43" s="8" t="s">
        <v>84</v>
      </c>
      <c r="D43" s="8" t="s">
        <v>912</v>
      </c>
      <c r="E43" s="9" t="s">
        <v>624</v>
      </c>
      <c r="F43" s="10" t="s">
        <v>50</v>
      </c>
    </row>
    <row r="44" ht="99.75" spans="1:6">
      <c r="A44" s="4" t="s">
        <v>913</v>
      </c>
      <c r="B44" s="8">
        <v>43</v>
      </c>
      <c r="C44" s="8" t="s">
        <v>84</v>
      </c>
      <c r="D44" s="8" t="s">
        <v>914</v>
      </c>
      <c r="E44" s="9" t="s">
        <v>49</v>
      </c>
      <c r="F44" s="10" t="s">
        <v>50</v>
      </c>
    </row>
    <row r="45" ht="99.75" spans="1:6">
      <c r="A45" s="4" t="s">
        <v>915</v>
      </c>
      <c r="B45" s="8">
        <v>44</v>
      </c>
      <c r="C45" s="8" t="s">
        <v>84</v>
      </c>
      <c r="D45" s="8" t="s">
        <v>916</v>
      </c>
      <c r="E45" s="9" t="s">
        <v>49</v>
      </c>
      <c r="F45" s="10" t="s">
        <v>804</v>
      </c>
    </row>
    <row r="46" ht="114" spans="1:6">
      <c r="A46" s="4" t="s">
        <v>917</v>
      </c>
      <c r="B46" s="8">
        <v>45</v>
      </c>
      <c r="C46" s="8" t="s">
        <v>84</v>
      </c>
      <c r="D46" s="8" t="s">
        <v>918</v>
      </c>
      <c r="E46" s="9" t="s">
        <v>49</v>
      </c>
      <c r="F46" s="10" t="s">
        <v>50</v>
      </c>
    </row>
    <row r="47" ht="85.5" spans="1:6">
      <c r="A47" s="4" t="s">
        <v>919</v>
      </c>
      <c r="B47" s="8">
        <v>46</v>
      </c>
      <c r="C47" s="8" t="s">
        <v>84</v>
      </c>
      <c r="D47" s="8" t="s">
        <v>920</v>
      </c>
      <c r="E47" s="9" t="s">
        <v>49</v>
      </c>
      <c r="F47" s="10" t="s">
        <v>50</v>
      </c>
    </row>
    <row r="48" ht="99.75" spans="1:6">
      <c r="A48" s="4" t="s">
        <v>830</v>
      </c>
      <c r="B48" s="8">
        <v>47</v>
      </c>
      <c r="C48" s="8" t="s">
        <v>84</v>
      </c>
      <c r="D48" s="8" t="s">
        <v>921</v>
      </c>
      <c r="E48" s="9" t="s">
        <v>49</v>
      </c>
      <c r="F48" s="10" t="s">
        <v>804</v>
      </c>
    </row>
    <row r="49" ht="114" spans="1:6">
      <c r="A49" s="4" t="s">
        <v>922</v>
      </c>
      <c r="B49" s="8">
        <v>48</v>
      </c>
      <c r="C49" s="8" t="s">
        <v>255</v>
      </c>
      <c r="D49" s="8" t="s">
        <v>923</v>
      </c>
      <c r="E49" s="9" t="s">
        <v>49</v>
      </c>
      <c r="F49" s="10" t="s">
        <v>50</v>
      </c>
    </row>
    <row r="50" ht="85.5" spans="1:6">
      <c r="A50" s="4" t="s">
        <v>924</v>
      </c>
      <c r="B50" s="8">
        <v>49</v>
      </c>
      <c r="C50" s="8" t="s">
        <v>255</v>
      </c>
      <c r="D50" s="8" t="s">
        <v>925</v>
      </c>
      <c r="E50" s="9" t="s">
        <v>49</v>
      </c>
      <c r="F50" s="10" t="s">
        <v>50</v>
      </c>
    </row>
    <row r="51" ht="114" spans="1:6">
      <c r="A51" s="4" t="s">
        <v>926</v>
      </c>
      <c r="B51" s="8">
        <v>50</v>
      </c>
      <c r="C51" s="8" t="s">
        <v>255</v>
      </c>
      <c r="D51" s="8" t="s">
        <v>927</v>
      </c>
      <c r="E51" s="9" t="s">
        <v>624</v>
      </c>
      <c r="F51" s="10" t="s">
        <v>50</v>
      </c>
    </row>
    <row r="52" ht="85.5" spans="1:6">
      <c r="A52" s="4" t="s">
        <v>928</v>
      </c>
      <c r="B52" s="8">
        <v>51</v>
      </c>
      <c r="C52" s="8" t="s">
        <v>255</v>
      </c>
      <c r="D52" s="8" t="s">
        <v>929</v>
      </c>
      <c r="E52" s="9" t="s">
        <v>624</v>
      </c>
      <c r="F52" s="10" t="s">
        <v>804</v>
      </c>
    </row>
    <row r="53" ht="114" spans="1:6">
      <c r="A53" s="4" t="s">
        <v>930</v>
      </c>
      <c r="B53" s="8">
        <v>52</v>
      </c>
      <c r="C53" s="8" t="s">
        <v>255</v>
      </c>
      <c r="D53" s="8" t="s">
        <v>931</v>
      </c>
      <c r="E53" s="9" t="s">
        <v>624</v>
      </c>
      <c r="F53" s="10" t="s">
        <v>50</v>
      </c>
    </row>
    <row r="54" ht="85.5" spans="1:6">
      <c r="A54" s="4" t="s">
        <v>932</v>
      </c>
      <c r="B54" s="8">
        <v>53</v>
      </c>
      <c r="C54" s="8" t="s">
        <v>255</v>
      </c>
      <c r="D54" s="8" t="s">
        <v>933</v>
      </c>
      <c r="E54" s="9" t="s">
        <v>49</v>
      </c>
      <c r="F54" s="10" t="s">
        <v>50</v>
      </c>
    </row>
    <row r="55" ht="85.5" spans="1:6">
      <c r="A55" s="4" t="s">
        <v>934</v>
      </c>
      <c r="B55" s="8">
        <v>54</v>
      </c>
      <c r="C55" s="8" t="s">
        <v>255</v>
      </c>
      <c r="D55" s="8" t="s">
        <v>935</v>
      </c>
      <c r="E55" s="9" t="s">
        <v>49</v>
      </c>
      <c r="F55" s="10" t="s">
        <v>50</v>
      </c>
    </row>
    <row r="56" ht="85.5" spans="1:6">
      <c r="A56" s="4" t="s">
        <v>936</v>
      </c>
      <c r="B56" s="8">
        <v>55</v>
      </c>
      <c r="C56" s="8" t="s">
        <v>255</v>
      </c>
      <c r="D56" s="8" t="s">
        <v>937</v>
      </c>
      <c r="E56" s="9" t="s">
        <v>49</v>
      </c>
      <c r="F56" s="10" t="s">
        <v>804</v>
      </c>
    </row>
    <row r="57" ht="71.25" spans="1:6">
      <c r="A57" s="4" t="s">
        <v>938</v>
      </c>
      <c r="B57" s="8">
        <v>56</v>
      </c>
      <c r="C57" s="8" t="s">
        <v>255</v>
      </c>
      <c r="D57" s="8" t="s">
        <v>939</v>
      </c>
      <c r="E57" s="9" t="s">
        <v>49</v>
      </c>
      <c r="F57" s="10" t="s">
        <v>804</v>
      </c>
    </row>
    <row r="58" ht="99.75" spans="1:6">
      <c r="A58" s="4" t="s">
        <v>940</v>
      </c>
      <c r="B58" s="8">
        <v>57</v>
      </c>
      <c r="C58" s="8" t="s">
        <v>255</v>
      </c>
      <c r="D58" s="8" t="s">
        <v>941</v>
      </c>
      <c r="E58" s="9" t="s">
        <v>49</v>
      </c>
      <c r="F58" s="10" t="s">
        <v>50</v>
      </c>
    </row>
    <row r="59" ht="85.5" spans="1:6">
      <c r="A59" s="4" t="s">
        <v>942</v>
      </c>
      <c r="B59" s="8">
        <v>58</v>
      </c>
      <c r="C59" s="8" t="s">
        <v>255</v>
      </c>
      <c r="D59" s="8" t="s">
        <v>943</v>
      </c>
      <c r="E59" s="9" t="s">
        <v>472</v>
      </c>
      <c r="F59" s="10" t="s">
        <v>50</v>
      </c>
    </row>
    <row r="60" ht="171" spans="1:6">
      <c r="A60" s="4" t="s">
        <v>944</v>
      </c>
      <c r="B60" s="8">
        <v>59</v>
      </c>
      <c r="C60" s="8" t="s">
        <v>255</v>
      </c>
      <c r="D60" s="8" t="s">
        <v>945</v>
      </c>
      <c r="E60" s="9" t="s">
        <v>472</v>
      </c>
      <c r="F60" s="10" t="s">
        <v>50</v>
      </c>
    </row>
  </sheetData>
  <pageMargins left="0.699305555555556" right="0.699305555555556"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5" master="">
    <arrUserId title="区域1_1" rangeCreator="" othersAccessPermission="edit"/>
    <arrUserId title="区域1_2" rangeCreator="" othersAccessPermission="edit"/>
    <arrUserId title="区域1_4" rangeCreator="" othersAccessPermission="edit"/>
    <arrUserId title="区域1_7_1" rangeCreator="" othersAccessPermission="edit"/>
    <arrUserId title="区域1_1_1_1" rangeCreator="" othersAccessPermission="edit"/>
    <arrUserId title="区域1_1_1_2" rangeCreator="" othersAccessPermission="edit"/>
    <arrUserId title="区域1_2_2_1" rangeCreator="" othersAccessPermission="edit"/>
    <arrUserId title="区域1_2_3" rangeCreator="" othersAccessPermission="edit"/>
    <arrUserId title="区域1_2_4" rangeCreator="" othersAccessPermission="edit"/>
    <arrUserId title="区域1_2_5" rangeCreator="" othersAccessPermission="edit"/>
    <arrUserId title="区域1_2_6" rangeCreator="" othersAccessPermission="edit"/>
    <arrUserId title="区域1" rangeCreator="" othersAccessPermission="edit"/>
    <arrUserId title="区域1_2_1" rangeCreator="" othersAccessPermission="edit"/>
    <arrUserId title="区域1_2_1_1" rangeCreator="" othersAccessPermission="edit"/>
    <arrUserId title="区域1_7" rangeCreator="" othersAccessPermission="edit"/>
    <arrUserId title="区域1_1_1_3" rangeCreator="" othersAccessPermission="edit"/>
    <arrUserId title="区域1_7_1_1_1" rangeCreator="" othersAccessPermission="edit"/>
    <arrUserId title="区域1_2_2" rangeCreator="" othersAccessPermission="edit"/>
    <arrUserId title="区域1_2_2_1_1_1" rangeCreator="" othersAccessPermission="edit"/>
    <arrUserId title="区域1_2_7" rangeCreator="" othersAccessPermission="edit"/>
    <arrUserId title="区域1_2_8" rangeCreator="" othersAccessPermission="edit"/>
    <arrUserId title="区域1_2_9" rangeCreator="" othersAccessPermission="edit"/>
    <arrUserId title="区域1_2_10" rangeCreator="" othersAccessPermission="edit"/>
    <arrUserId title="区域1_2_11" rangeCreator="" othersAccessPermission="edit"/>
    <arrUserId title="区域1_2_12" rangeCreator="" othersAccessPermission="edit"/>
    <arrUserId title="区域1_2_10_1" rangeCreator="" othersAccessPermission="edit"/>
    <arrUserId title="区域1_2_13" rangeCreator="" othersAccessPermission="edit"/>
  </rangeList>
  <rangeList sheetStid="4"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表1-输变电工程设计质量问题情况表</vt:lpstr>
      <vt:lpstr>base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2020-05-07T03:26:00Z</dcterms:created>
  <cp:lastPrinted>2021-01-19T06:21:00Z</cp:lastPrinted>
  <dcterms:modified xsi:type="dcterms:W3CDTF">2023-03-28T02:13:07Z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2052-11.1.0.12651</vt:lpwstr>
  </property>
  <property fmtid="{D5CDD505-2E9C-101B-9397-08002B2CF9AE}" pid="3" name="ICV">
    <vt:lpwstr>8E7EDEEBD1304B87A4AEF01E372FDAD2</vt:lpwstr>
  </property>
</Properties>
</file>